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LS520DNB173\share\◆津山市小規模事業者等物価高騰対策支援事業2022 11-1\様式一式\物価高騰対策支援事業_HPアップ用データ\"/>
    </mc:Choice>
  </mc:AlternateContent>
  <xr:revisionPtr revIDLastSave="0" documentId="13_ncr:1_{337BE603-3AF5-4B3C-BE54-0FED2AB027A7}" xr6:coauthVersionLast="47" xr6:coauthVersionMax="47" xr10:uidLastSave="{00000000-0000-0000-0000-000000000000}"/>
  <bookViews>
    <workbookView xWindow="-108" yWindow="-108" windowWidth="23256" windowHeight="12456" xr2:uid="{00000000-000D-0000-FFFF-FFFF00000000}"/>
  </bookViews>
  <sheets>
    <sheet name="①入力用シート" sheetId="3" r:id="rId1"/>
    <sheet name="②申請書" sheetId="2" r:id="rId2"/>
    <sheet name="③計算書" sheetId="5" r:id="rId3"/>
  </sheets>
  <definedNames>
    <definedName name="_xlnm.Print_Area" localSheetId="1">②申請書!$A$1:$AB$74</definedName>
    <definedName name="_xlnm.Print_Area" localSheetId="2">③計算書!$A$1:$J$39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8" i="5" l="1"/>
  <c r="G24" i="2"/>
  <c r="H21" i="2"/>
  <c r="H3" i="5"/>
  <c r="S3" i="2"/>
  <c r="B39" i="2"/>
  <c r="G39" i="5"/>
  <c r="F13" i="5"/>
  <c r="F7" i="5"/>
  <c r="O72" i="2"/>
  <c r="O34" i="2"/>
  <c r="O33" i="2"/>
  <c r="K33" i="2"/>
  <c r="J33" i="2"/>
  <c r="I33" i="2"/>
  <c r="H33" i="2"/>
  <c r="G33" i="2"/>
  <c r="F33" i="2"/>
  <c r="E33" i="2"/>
  <c r="X31" i="2"/>
  <c r="O31" i="2"/>
  <c r="L31" i="2"/>
  <c r="J31" i="2"/>
  <c r="E31" i="2"/>
  <c r="M28" i="2"/>
  <c r="E28" i="2"/>
  <c r="J27" i="2"/>
  <c r="G26" i="2"/>
  <c r="G25" i="2"/>
  <c r="G22" i="2"/>
  <c r="O8" i="2"/>
  <c r="O7" i="2"/>
  <c r="O6" i="2"/>
  <c r="O5" i="2"/>
  <c r="K21" i="3"/>
  <c r="L21" i="3" s="1"/>
  <c r="N11" i="3"/>
  <c r="M11" i="3" s="1"/>
  <c r="F14" i="5" s="1"/>
  <c r="N10" i="3"/>
  <c r="M10" i="3" s="1"/>
  <c r="K20" i="3" l="1"/>
  <c r="F19" i="5" s="1"/>
  <c r="L20" i="3" l="1"/>
  <c r="L26" i="3"/>
  <c r="L24" i="3"/>
  <c r="L27" i="3" l="1"/>
  <c r="L30" i="3" s="1"/>
  <c r="K30" i="3" s="1"/>
  <c r="L25" i="3"/>
  <c r="F25" i="5" s="1"/>
  <c r="F27" i="5" l="1"/>
  <c r="F19" i="3"/>
  <c r="O17" i="2" s="1"/>
  <c r="F15" i="3"/>
  <c r="K17" i="2" s="1"/>
  <c r="F18" i="3"/>
  <c r="N17" i="2" s="1"/>
  <c r="F17" i="3"/>
  <c r="M17" i="2" s="1"/>
  <c r="H34" i="5"/>
  <c r="F16" i="3"/>
  <c r="L1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tc={1EAC4F00-015F-49EA-9B09-FD79D1829C45}</author>
    <author>tc={D650E8C9-9A0C-4051-B986-BC136430785B}</author>
  </authors>
  <commentList>
    <comment ref="D20" authorId="0" shapeId="0" xr:uid="{1EAC4F00-015F-49EA-9B09-FD79D1829C45}">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市外在住者は市内にある主な事業所の住所</t>
      </text>
    </comment>
    <comment ref="D22" authorId="1" shapeId="0" xr:uid="{D650E8C9-9A0C-4051-B986-BC136430785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複数ある場合はすべて記入</t>
      </text>
    </comment>
  </commentList>
</comments>
</file>

<file path=xl/sharedStrings.xml><?xml version="1.0" encoding="utf-8"?>
<sst xmlns="http://schemas.openxmlformats.org/spreadsheetml/2006/main" count="171" uniqueCount="153">
  <si>
    <t>申請者氏名（自署または記名・捺印）</t>
    <rPh sb="0" eb="3">
      <t>しんせいしゃ</t>
    </rPh>
    <rPh sb="3" eb="5">
      <t>しめい</t>
    </rPh>
    <phoneticPr fontId="1" type="Hiragana"/>
  </si>
  <si>
    <t>（（Ａ）＋（Ｂ））×30%</t>
  </si>
  <si>
    <t>（（Ａ）＋（Ｂ））×30%×12</t>
  </si>
  <si>
    <t>預金種類</t>
    <rPh sb="0" eb="4">
      <t>ヨキンシュルイ</t>
    </rPh>
    <phoneticPr fontId="1"/>
  </si>
  <si>
    <t xml:space="preserve">  主たる業種</t>
  </si>
  <si>
    <t>主たる業種</t>
    <rPh sb="0" eb="1">
      <t>シュ</t>
    </rPh>
    <rPh sb="3" eb="5">
      <t>ギョウシュ</t>
    </rPh>
    <phoneticPr fontId="1"/>
  </si>
  <si>
    <t>円</t>
    <rPh sb="0" eb="1">
      <t>エン</t>
    </rPh>
    <phoneticPr fontId="1"/>
  </si>
  <si>
    <t>（８）支援金の交付の対象となる事業により暴力団に対し利益を供与することはありません。</t>
  </si>
  <si>
    <t>㊞</t>
  </si>
  <si>
    <t>金融機関名</t>
    <rPh sb="0" eb="4">
      <t>キンユウキカン</t>
    </rPh>
    <rPh sb="4" eb="5">
      <t>メイ</t>
    </rPh>
    <phoneticPr fontId="1"/>
  </si>
  <si>
    <t>　　第３号に規定する暴力団員等に該当しません。</t>
    <rPh sb="2" eb="3">
      <t>だい</t>
    </rPh>
    <rPh sb="4" eb="5">
      <t>ごう</t>
    </rPh>
    <rPh sb="6" eb="8">
      <t>きてい</t>
    </rPh>
    <rPh sb="10" eb="13">
      <t>ぼうりょくだん</t>
    </rPh>
    <rPh sb="13" eb="14">
      <t>いん</t>
    </rPh>
    <rPh sb="14" eb="15">
      <t>とう</t>
    </rPh>
    <rPh sb="16" eb="18">
      <t>がいとう</t>
    </rPh>
    <phoneticPr fontId="1" type="Hiragana"/>
  </si>
  <si>
    <t>津山市小規模事業者等物価高騰対策支援金交付申請書兼請求書兼実績報告書</t>
  </si>
  <si>
    <t>裏面も必ずご確認下さい</t>
    <rPh sb="0" eb="2">
      <t>リメン</t>
    </rPh>
    <rPh sb="3" eb="4">
      <t>カナラ</t>
    </rPh>
    <rPh sb="6" eb="9">
      <t>カクニンクダ</t>
    </rPh>
    <phoneticPr fontId="1"/>
  </si>
  <si>
    <t>（３）支援金受給後，交付要件に該当しないことが判明した場合は，支援金を返還することを誓約します。</t>
  </si>
  <si>
    <t>　５．誓約・同意事項</t>
  </si>
  <si>
    <t>一</t>
    <rPh sb="0" eb="1">
      <t>イチ</t>
    </rPh>
    <phoneticPr fontId="1"/>
  </si>
  <si>
    <t>領収書などに記載の１ヶ月分の電気料金</t>
  </si>
  <si>
    <t>領収書などに記載の１ヶ月分のガス料金</t>
  </si>
  <si>
    <t>上記金額の内，事業用電気料金</t>
  </si>
  <si>
    <t>口座名義</t>
    <rPh sb="0" eb="4">
      <t>コウザメイギ</t>
    </rPh>
    <phoneticPr fontId="1"/>
  </si>
  <si>
    <t>上記金額の内，事業用ガス料金</t>
  </si>
  <si>
    <t>金交付要綱第５条の規定により，関係書類を添えて以下のとおり申請，請求及び実績の報告をします。</t>
  </si>
  <si>
    <t xml:space="preserve">  日中連絡の取れる電話番号（携帯含む）</t>
  </si>
  <si>
    <t>記</t>
    <rPh sb="0" eb="1">
      <t>キ</t>
    </rPh>
    <phoneticPr fontId="1"/>
  </si>
  <si>
    <t>　１．交付申請額（請求額）</t>
    <rPh sb="3" eb="8">
      <t>コウフシンセイガク</t>
    </rPh>
    <rPh sb="9" eb="12">
      <t>セイキュウガク</t>
    </rPh>
    <phoneticPr fontId="1"/>
  </si>
  <si>
    <t>交付対象となる</t>
  </si>
  <si>
    <t>万</t>
    <rPh sb="0" eb="1">
      <t>マン</t>
    </rPh>
    <phoneticPr fontId="1"/>
  </si>
  <si>
    <t>千</t>
    <rPh sb="0" eb="1">
      <t>セン</t>
    </rPh>
    <phoneticPr fontId="1"/>
  </si>
  <si>
    <t>百</t>
    <rPh sb="0" eb="1">
      <t>ヒャク</t>
    </rPh>
    <phoneticPr fontId="1"/>
  </si>
  <si>
    <t>十</t>
    <rPh sb="0" eb="1">
      <t>トオ</t>
    </rPh>
    <phoneticPr fontId="1"/>
  </si>
  <si>
    <t>　２．事業者情報</t>
    <rPh sb="3" eb="6">
      <t>ジギョウシャ</t>
    </rPh>
    <rPh sb="6" eb="8">
      <t>ジョウホウ</t>
    </rPh>
    <phoneticPr fontId="1"/>
  </si>
  <si>
    <t xml:space="preserve"> 常時使用する　　従業員数</t>
    <rPh sb="1" eb="5">
      <t>ジョウジシヨウ</t>
    </rPh>
    <rPh sb="9" eb="13">
      <t>ジュウギョウインスウ</t>
    </rPh>
    <phoneticPr fontId="1"/>
  </si>
  <si>
    <t>金融機関名</t>
    <rPh sb="0" eb="5">
      <t>キンユウキカンメイ</t>
    </rPh>
    <phoneticPr fontId="1"/>
  </si>
  <si>
    <t>口座番号</t>
    <rPh sb="0" eb="4">
      <t>コウザバンゴウ</t>
    </rPh>
    <phoneticPr fontId="1"/>
  </si>
  <si>
    <t>（フリガナ）</t>
  </si>
  <si>
    <t>郵便番号</t>
    <rPh sb="0" eb="4">
      <t>ユウビンバンゴウ</t>
    </rPh>
    <phoneticPr fontId="1"/>
  </si>
  <si>
    <t>氏名</t>
    <rPh sb="0" eb="2">
      <t>シメイ</t>
    </rPh>
    <phoneticPr fontId="1"/>
  </si>
  <si>
    <t>事業用料金</t>
    <rPh sb="0" eb="2">
      <t>ジギョウ</t>
    </rPh>
    <rPh sb="2" eb="3">
      <t>ヨウ</t>
    </rPh>
    <rPh sb="3" eb="5">
      <t>リョウキン</t>
    </rPh>
    <phoneticPr fontId="1"/>
  </si>
  <si>
    <t>口座名義フリガナ</t>
    <rPh sb="0" eb="4">
      <t>コウザメイギ</t>
    </rPh>
    <phoneticPr fontId="1"/>
  </si>
  <si>
    <t>　　津山市小規模事業者等物価高騰対策支援金の交付を受けたいので，津山市小規模事業者等物価高騰対策支援</t>
  </si>
  <si>
    <t>　３．支援金の振込口座　</t>
  </si>
  <si>
    <t>　４．特別な事由（申請にあたり，特別な事由がある場合に記入）</t>
  </si>
  <si>
    <r>
      <t xml:space="preserve">    金　額　
  </t>
    </r>
    <r>
      <rPr>
        <sz val="8"/>
        <color theme="1"/>
        <rFont val="ＭＳ 明朝"/>
        <family val="1"/>
        <charset val="128"/>
      </rPr>
      <t>（訂正不可）</t>
    </r>
    <rPh sb="4" eb="5">
      <t>キン</t>
    </rPh>
    <rPh sb="6" eb="7">
      <t>ガク</t>
    </rPh>
    <rPh sb="13" eb="15">
      <t>テイセイ</t>
    </rPh>
    <rPh sb="15" eb="17">
      <t>フカ</t>
    </rPh>
    <phoneticPr fontId="1"/>
  </si>
  <si>
    <t>（１）本申請にあたり，申請内容及び添付書類に虚偽がないことを誓約します。</t>
  </si>
  <si>
    <t>ることに同意します。</t>
  </si>
  <si>
    <t>行政機関等に求めることに同意します。</t>
  </si>
  <si>
    <t>第３号に規定する暴力団員等に該当しません。</t>
  </si>
  <si>
    <t>金の交付決定を取り消され，又は交付を受けた支援金を返還することを承諾します。</t>
  </si>
  <si>
    <t>　私は，上記｢５　誓約・同意事項｣について誓約・同意します。</t>
  </si>
  <si>
    <t>事業所の住所</t>
  </si>
  <si>
    <t>〒</t>
  </si>
  <si>
    <t>申 請 者</t>
    <rPh sb="0" eb="1">
      <t>サル</t>
    </rPh>
    <rPh sb="2" eb="3">
      <t>ショウ</t>
    </rPh>
    <rPh sb="4" eb="5">
      <t>モノ</t>
    </rPh>
    <phoneticPr fontId="1"/>
  </si>
  <si>
    <t>預金種類</t>
  </si>
  <si>
    <t>様式第３号（第５条関係）</t>
    <rPh sb="0" eb="2">
      <t>ヨウシキ</t>
    </rPh>
    <rPh sb="2" eb="3">
      <t>ダイ</t>
    </rPh>
    <rPh sb="4" eb="5">
      <t>ゴウ</t>
    </rPh>
    <rPh sb="6" eb="7">
      <t>ダイ</t>
    </rPh>
    <rPh sb="8" eb="9">
      <t>ジョウ</t>
    </rPh>
    <rPh sb="9" eb="11">
      <t>カンケイ</t>
    </rPh>
    <phoneticPr fontId="1"/>
  </si>
  <si>
    <t>津山市小規模事業者等物価高騰対策支援金の額の計算書</t>
  </si>
  <si>
    <t>法人・個人事業主選択</t>
    <rPh sb="0" eb="2">
      <t>ホウジン</t>
    </rPh>
    <rPh sb="3" eb="5">
      <t>コジン</t>
    </rPh>
    <rPh sb="5" eb="8">
      <t>ジギョウヌシ</t>
    </rPh>
    <rPh sb="8" eb="10">
      <t>センタク</t>
    </rPh>
    <phoneticPr fontId="1"/>
  </si>
  <si>
    <r>
      <t xml:space="preserve"> </t>
    </r>
    <r>
      <rPr>
        <sz val="10.5"/>
        <color theme="1"/>
        <rFont val="ＭＳ 明朝"/>
        <family val="1"/>
        <charset val="128"/>
      </rPr>
      <t xml:space="preserve">１．１ヶ月分の電気料金 </t>
    </r>
  </si>
  <si>
    <t>※交付対象となる事業所が複数ある場合は各事業所の電気料金を合算して記載</t>
  </si>
  <si>
    <t>金額</t>
    <rPh sb="0" eb="2">
      <t>キンガク</t>
    </rPh>
    <phoneticPr fontId="1"/>
  </si>
  <si>
    <t>按分率</t>
    <rPh sb="0" eb="3">
      <t>アンブンリツ</t>
    </rPh>
    <phoneticPr fontId="1"/>
  </si>
  <si>
    <t>円　　　</t>
    <rPh sb="0" eb="1">
      <t>エン</t>
    </rPh>
    <phoneticPr fontId="1"/>
  </si>
  <si>
    <t>電気料金</t>
    <rPh sb="0" eb="4">
      <t>デンキリョウキン</t>
    </rPh>
    <phoneticPr fontId="1"/>
  </si>
  <si>
    <t>円（Ａ）</t>
  </si>
  <si>
    <t>ガス料金</t>
    <rPh sb="2" eb="4">
      <t>リョウキン</t>
    </rPh>
    <phoneticPr fontId="1"/>
  </si>
  <si>
    <t xml:space="preserve"> ２．１ヶ月分のガス（都市ガス・ＬＰガス）料金 </t>
  </si>
  <si>
    <t>円（Ｂ）</t>
  </si>
  <si>
    <t xml:space="preserve"> ３．申請要件確認 </t>
  </si>
  <si>
    <t>・１ヶ月の事業用電気料金＋事業用ガス料金　</t>
  </si>
  <si>
    <t>要件判定</t>
    <rPh sb="0" eb="2">
      <t>ヨウケン</t>
    </rPh>
    <rPh sb="2" eb="4">
      <t>ハンテイ</t>
    </rPh>
    <phoneticPr fontId="1"/>
  </si>
  <si>
    <t>（Ａ）＋（Ｂ）</t>
  </si>
  <si>
    <t>※（Ａ）＋（Ｂ）が1万円未満の場合は申請できません。</t>
  </si>
  <si>
    <t>※要件判定が該当しているか確認すること</t>
    <rPh sb="1" eb="3">
      <t>ヨウケン</t>
    </rPh>
    <rPh sb="3" eb="5">
      <t>ハンテイ</t>
    </rPh>
    <rPh sb="6" eb="8">
      <t>ガイトウ</t>
    </rPh>
    <rPh sb="13" eb="15">
      <t>カクニン</t>
    </rPh>
    <phoneticPr fontId="1"/>
  </si>
  <si>
    <t xml:space="preserve"> ４．交付対象経費算出</t>
  </si>
  <si>
    <t>低い金額</t>
    <rPh sb="0" eb="1">
      <t>ヒク</t>
    </rPh>
    <rPh sb="2" eb="4">
      <t>キンガク</t>
    </rPh>
    <phoneticPr fontId="1"/>
  </si>
  <si>
    <t>　　・（１ヶ月の事業用電気料金＋事業用ガス料金）×30％×12ヶ月</t>
  </si>
  <si>
    <r>
      <t>（（Ａ）＋（Ｂ））×</t>
    </r>
    <r>
      <rPr>
        <sz val="10.5"/>
        <color rgb="FF000000"/>
        <rFont val="ＭＳ 明朝"/>
        <family val="1"/>
        <charset val="128"/>
      </rPr>
      <t>30%</t>
    </r>
  </si>
  <si>
    <t>※1円未満は切り捨て</t>
  </si>
  <si>
    <t>下段1円未満切捨て</t>
  </si>
  <si>
    <t>円（Ｃ）</t>
  </si>
  <si>
    <t>※1,000円未満は切り捨て</t>
  </si>
  <si>
    <t>下段1,000円未満切捨て</t>
  </si>
  <si>
    <t xml:space="preserve"> ５．交付申請額 </t>
  </si>
  <si>
    <t>表示内容</t>
    <rPh sb="0" eb="2">
      <t>ヒョウジ</t>
    </rPh>
    <rPh sb="2" eb="4">
      <t>ナイヨウ</t>
    </rPh>
    <phoneticPr fontId="1"/>
  </si>
  <si>
    <t>個人事業主</t>
    <rPh sb="0" eb="2">
      <t>コジン</t>
    </rPh>
    <rPh sb="2" eb="5">
      <t>ジギョウヌシ</t>
    </rPh>
    <phoneticPr fontId="1"/>
  </si>
  <si>
    <t xml:space="preserve"> 申請者氏名又は名称　　　　　　　　　　　　　　　　　　　</t>
  </si>
  <si>
    <t>津山市長　  　殿</t>
    <rPh sb="0" eb="4">
      <t>ツヤマシチョウ</t>
    </rPh>
    <rPh sb="8" eb="9">
      <t>トノ</t>
    </rPh>
    <phoneticPr fontId="1"/>
  </si>
  <si>
    <t>※複数ある場合は全て記入</t>
  </si>
  <si>
    <t>（２）支援金を受領した後も，市内で事業を継続する意思のもと，本申請をします。</t>
  </si>
  <si>
    <t>（４）令和５年２月１８日までに申請書の不備が解消できない場合は，申請を取り下げたものとみなされ</t>
  </si>
  <si>
    <t>（５）支給要件の該当性等を審査するため，津山市が必要な税情報等の確認を行うことや必要な資料を他の</t>
  </si>
  <si>
    <t>（６）津山市暴力団排除条例（平成２３年津山市条例第２１号）第２条第２号に規定する暴力団員及び同条</t>
  </si>
  <si>
    <t>(個人印に限る。ｼｬﾁﾊﾀ不可)</t>
    <rPh sb="1" eb="3">
      <t>コジン</t>
    </rPh>
    <rPh sb="3" eb="4">
      <t>イン</t>
    </rPh>
    <rPh sb="5" eb="6">
      <t>カギ</t>
    </rPh>
    <rPh sb="13" eb="15">
      <t>フカ</t>
    </rPh>
    <phoneticPr fontId="1"/>
  </si>
  <si>
    <t>（７）支援金を暴力団の活動に使用しません。</t>
  </si>
  <si>
    <t>（９）津山市の他の物価高騰対策支援を受けておらず，受ける予定もありません。</t>
  </si>
  <si>
    <t>　　ることに同意します。</t>
    <rPh sb="6" eb="8">
      <t>どうい</t>
    </rPh>
    <phoneticPr fontId="1" type="Hiragana"/>
  </si>
  <si>
    <t>　　行政機関等に求めることに同意します。</t>
    <rPh sb="2" eb="6">
      <t>ぎょうせいきかん</t>
    </rPh>
    <rPh sb="6" eb="7">
      <t>とう</t>
    </rPh>
    <rPh sb="8" eb="9">
      <t>もと</t>
    </rPh>
    <rPh sb="14" eb="16">
      <t>どうい</t>
    </rPh>
    <phoneticPr fontId="1" type="Hiragana"/>
  </si>
  <si>
    <t>店舗区分（選択式）</t>
    <rPh sb="0" eb="2">
      <t>てんぽ</t>
    </rPh>
    <rPh sb="2" eb="4">
      <t>くぶん</t>
    </rPh>
    <rPh sb="5" eb="7">
      <t>せんたく</t>
    </rPh>
    <rPh sb="7" eb="8">
      <t>しき</t>
    </rPh>
    <phoneticPr fontId="1" type="Hiragana"/>
  </si>
  <si>
    <t xml:space="preserve">  ※交付対象となる事業所が複数ある場合は各事業所のガス（都市ガス・ＬＰガス）料金を合算して記載</t>
  </si>
  <si>
    <t>　　個人事業主：（Ｃ）と  50,000円いずれか低い金額　交付申請額</t>
  </si>
  <si>
    <t>　　法　　　人：（Ｃ）と100,000円いずれか低い金額　交付申請額</t>
  </si>
  <si>
    <t>　申請内容及び添付書類に虚偽がないことを誓約し，支援金受給後，交付要件に該当しないことが判明した
場合は，支援金を返還することを誓約します。</t>
  </si>
  <si>
    <t>人</t>
    <rPh sb="0" eb="1">
      <t>にん</t>
    </rPh>
    <phoneticPr fontId="1" type="Hiragana"/>
  </si>
  <si>
    <t>住民票住所</t>
    <rPh sb="0" eb="3">
      <t>ジュウミンヒョウ</t>
    </rPh>
    <rPh sb="3" eb="5">
      <t>ジュウショ</t>
    </rPh>
    <phoneticPr fontId="1"/>
  </si>
  <si>
    <t>様式第２号（第５条関係）</t>
  </si>
  <si>
    <t>屋号又は店舗名</t>
    <rPh sb="0" eb="2">
      <t>ヤゴウ</t>
    </rPh>
    <rPh sb="2" eb="3">
      <t>マタ</t>
    </rPh>
    <rPh sb="4" eb="7">
      <t>テンポメイ</t>
    </rPh>
    <phoneticPr fontId="1"/>
  </si>
  <si>
    <t>個人事業主</t>
    <rPh sb="0" eb="2">
      <t>こじん</t>
    </rPh>
    <rPh sb="2" eb="5">
      <t>じぎょうぬし</t>
    </rPh>
    <phoneticPr fontId="1" type="Hiragana"/>
  </si>
  <si>
    <t>￥</t>
  </si>
  <si>
    <t>店舗等の事業所の住所</t>
    <rPh sb="0" eb="2">
      <t>てんぽ</t>
    </rPh>
    <rPh sb="2" eb="3">
      <t>とう</t>
    </rPh>
    <rPh sb="4" eb="7">
      <t>じぎょうしょ</t>
    </rPh>
    <rPh sb="8" eb="10">
      <t>じゅうしょ</t>
    </rPh>
    <phoneticPr fontId="1" type="Hiragana"/>
  </si>
  <si>
    <t>※市外在住者は市内にある</t>
    <rPh sb="1" eb="3">
      <t>しがい</t>
    </rPh>
    <rPh sb="3" eb="6">
      <t>ざいじゅうしゃ</t>
    </rPh>
    <rPh sb="7" eb="9">
      <t>しない</t>
    </rPh>
    <phoneticPr fontId="1" type="Hiragana"/>
  </si>
  <si>
    <t>主な事業所の住所</t>
    <rPh sb="0" eb="1">
      <t>おも</t>
    </rPh>
    <rPh sb="2" eb="5">
      <t>じぎょうしょ</t>
    </rPh>
    <rPh sb="6" eb="8">
      <t>じゅうしょ</t>
    </rPh>
    <phoneticPr fontId="1" type="Hiragana"/>
  </si>
  <si>
    <t>申請要件
料金</t>
    <rPh sb="0" eb="2">
      <t>シンセイ</t>
    </rPh>
    <rPh sb="2" eb="4">
      <t>ヨウケン</t>
    </rPh>
    <rPh sb="5" eb="7">
      <t>リョウキン</t>
    </rPh>
    <phoneticPr fontId="18"/>
  </si>
  <si>
    <t>申請要件
人数</t>
    <rPh sb="0" eb="2">
      <t>シンセイ</t>
    </rPh>
    <rPh sb="2" eb="4">
      <t>ヨウケン</t>
    </rPh>
    <rPh sb="5" eb="7">
      <t>ニンズウ</t>
    </rPh>
    <phoneticPr fontId="18"/>
  </si>
  <si>
    <t>入力シート（個人用）</t>
    <rPh sb="0" eb="2">
      <t>ニュウリョク</t>
    </rPh>
    <rPh sb="6" eb="8">
      <t>コジン</t>
    </rPh>
    <rPh sb="8" eb="9">
      <t>ヨウ</t>
    </rPh>
    <phoneticPr fontId="1"/>
  </si>
  <si>
    <t>申請期日</t>
    <rPh sb="0" eb="4">
      <t>しんせいきじつ</t>
    </rPh>
    <phoneticPr fontId="1" type="Hiragana"/>
  </si>
  <si>
    <t>年月日（和暦）</t>
    <rPh sb="0" eb="3">
      <t>ネンガッピ</t>
    </rPh>
    <rPh sb="4" eb="6">
      <t>ワレキ</t>
    </rPh>
    <phoneticPr fontId="1"/>
  </si>
  <si>
    <t>申請者情報</t>
    <rPh sb="0" eb="3">
      <t>しんせいしゃ</t>
    </rPh>
    <rPh sb="3" eb="5">
      <t>じょうほう</t>
    </rPh>
    <phoneticPr fontId="1" type="Hiragana"/>
  </si>
  <si>
    <t>交付申請額</t>
    <rPh sb="0" eb="2">
      <t>こうふ</t>
    </rPh>
    <rPh sb="2" eb="5">
      <t>しんせいがく</t>
    </rPh>
    <phoneticPr fontId="1" type="Hiragana"/>
  </si>
  <si>
    <t>事業者情報</t>
    <rPh sb="0" eb="3">
      <t>じぎょうしゃ</t>
    </rPh>
    <rPh sb="3" eb="5">
      <t>じょうほう</t>
    </rPh>
    <phoneticPr fontId="1" type="Hiragana"/>
  </si>
  <si>
    <t>店舗等の事業所の住所</t>
    <rPh sb="0" eb="3">
      <t>てんぽとう</t>
    </rPh>
    <rPh sb="4" eb="7">
      <t>じぎょうしょ</t>
    </rPh>
    <rPh sb="8" eb="10">
      <t>じゅうしょ</t>
    </rPh>
    <phoneticPr fontId="1" type="Hiragana"/>
  </si>
  <si>
    <t>住所</t>
    <rPh sb="0" eb="2">
      <t>ジュウショ</t>
    </rPh>
    <phoneticPr fontId="1"/>
  </si>
  <si>
    <t>交付対象となる事業所の住所</t>
    <rPh sb="0" eb="2">
      <t>こうふ</t>
    </rPh>
    <rPh sb="2" eb="4">
      <t>たいしょう</t>
    </rPh>
    <rPh sb="7" eb="10">
      <t>じぎょうしょ</t>
    </rPh>
    <rPh sb="11" eb="13">
      <t>じゅうしょ</t>
    </rPh>
    <phoneticPr fontId="1" type="Hiragana"/>
  </si>
  <si>
    <t>日中連絡の取れる電話番号（携帯含む）</t>
    <rPh sb="0" eb="2">
      <t>ニッチュウ</t>
    </rPh>
    <rPh sb="2" eb="4">
      <t>レンラク</t>
    </rPh>
    <rPh sb="5" eb="6">
      <t>ト</t>
    </rPh>
    <rPh sb="8" eb="12">
      <t>デンワバンゴウ</t>
    </rPh>
    <rPh sb="13" eb="15">
      <t>ケイタイ</t>
    </rPh>
    <rPh sb="15" eb="16">
      <t>フク</t>
    </rPh>
    <phoneticPr fontId="1"/>
  </si>
  <si>
    <t>常時使用する従業員数</t>
    <rPh sb="0" eb="2">
      <t>ジョウジ</t>
    </rPh>
    <rPh sb="2" eb="4">
      <t>シヨウ</t>
    </rPh>
    <rPh sb="6" eb="10">
      <t>ジュウギョウインスウ</t>
    </rPh>
    <phoneticPr fontId="1"/>
  </si>
  <si>
    <t>支援金の
振込口座</t>
    <rPh sb="0" eb="3">
      <t>しえんきん</t>
    </rPh>
    <rPh sb="5" eb="7">
      <t>ふりこみ</t>
    </rPh>
    <rPh sb="7" eb="9">
      <t>こうざ</t>
    </rPh>
    <phoneticPr fontId="1" type="Hiragana"/>
  </si>
  <si>
    <t>金融機関区分（選択式）</t>
    <rPh sb="0" eb="2">
      <t>きんゆう</t>
    </rPh>
    <rPh sb="2" eb="4">
      <t>きかん</t>
    </rPh>
    <rPh sb="4" eb="6">
      <t>くぶん</t>
    </rPh>
    <rPh sb="7" eb="9">
      <t>せんたく</t>
    </rPh>
    <rPh sb="9" eb="10">
      <t>しき</t>
    </rPh>
    <phoneticPr fontId="1" type="Hiragana"/>
  </si>
  <si>
    <t>支店名</t>
    <rPh sb="0" eb="2">
      <t>シテン</t>
    </rPh>
    <rPh sb="2" eb="3">
      <t>メイ</t>
    </rPh>
    <phoneticPr fontId="1"/>
  </si>
  <si>
    <t>住所 (1)</t>
    <rPh sb="0" eb="2">
      <t>ジュウショ</t>
    </rPh>
    <phoneticPr fontId="1"/>
  </si>
  <si>
    <t>住所 (2)</t>
    <rPh sb="0" eb="2">
      <t>ジュウショ</t>
    </rPh>
    <phoneticPr fontId="1"/>
  </si>
  <si>
    <t>住所 (3)</t>
    <rPh sb="0" eb="2">
      <t>ジュウショ</t>
    </rPh>
    <phoneticPr fontId="1"/>
  </si>
  <si>
    <t>右詰 ７桁</t>
    <rPh sb="0" eb="2">
      <t>ミギヅメ</t>
    </rPh>
    <rPh sb="4" eb="5">
      <t>ケタ</t>
    </rPh>
    <phoneticPr fontId="1"/>
  </si>
  <si>
    <t>右詰 ６桁</t>
    <rPh sb="0" eb="2">
      <t>ミギヅメ</t>
    </rPh>
    <rPh sb="4" eb="5">
      <t>ケタ</t>
    </rPh>
    <phoneticPr fontId="1"/>
  </si>
  <si>
    <t>右詰 ５桁</t>
    <rPh sb="4" eb="5">
      <t>ケタ</t>
    </rPh>
    <phoneticPr fontId="1"/>
  </si>
  <si>
    <t>右詰 ４桁</t>
    <rPh sb="4" eb="5">
      <t>ケタ</t>
    </rPh>
    <phoneticPr fontId="1"/>
  </si>
  <si>
    <t>右詰 ３桁</t>
    <rPh sb="4" eb="5">
      <t>ケタ</t>
    </rPh>
    <phoneticPr fontId="1"/>
  </si>
  <si>
    <t>右詰 ２桁</t>
    <rPh sb="4" eb="5">
      <t>ケタ</t>
    </rPh>
    <phoneticPr fontId="1"/>
  </si>
  <si>
    <t>右詰 １桁</t>
    <rPh sb="4" eb="5">
      <t>ケタ</t>
    </rPh>
    <phoneticPr fontId="1"/>
  </si>
  <si>
    <t>口座番号
（右詰）</t>
    <rPh sb="0" eb="2">
      <t>こうざ</t>
    </rPh>
    <rPh sb="2" eb="4">
      <t>ばんごう</t>
    </rPh>
    <rPh sb="6" eb="8">
      <t>みぎづめ</t>
    </rPh>
    <phoneticPr fontId="1" type="Hiragana"/>
  </si>
  <si>
    <t>申請書シート必要事項記入欄</t>
    <rPh sb="0" eb="3">
      <t>しんせいしょ</t>
    </rPh>
    <rPh sb="6" eb="8">
      <t>ひつよう</t>
    </rPh>
    <rPh sb="8" eb="10">
      <t>じこう</t>
    </rPh>
    <rPh sb="10" eb="12">
      <t>きにゅう</t>
    </rPh>
    <rPh sb="12" eb="13">
      <t>らん</t>
    </rPh>
    <phoneticPr fontId="1" type="Hiragana"/>
  </si>
  <si>
    <t>※赤枠セルに必要事項を記入（支援金額欄は記入不要）</t>
    <rPh sb="14" eb="16">
      <t>しえん</t>
    </rPh>
    <rPh sb="16" eb="18">
      <t>きんがく</t>
    </rPh>
    <rPh sb="18" eb="19">
      <t>らん</t>
    </rPh>
    <rPh sb="20" eb="22">
      <t>きにゅう</t>
    </rPh>
    <rPh sb="22" eb="24">
      <t>ふよう</t>
    </rPh>
    <phoneticPr fontId="1" type="Hiragana"/>
  </si>
  <si>
    <t>計算書シート必要事項記入欄</t>
    <rPh sb="0" eb="2">
      <t>けいさん</t>
    </rPh>
    <rPh sb="2" eb="3">
      <t>しょ</t>
    </rPh>
    <rPh sb="6" eb="8">
      <t>ひつよう</t>
    </rPh>
    <rPh sb="8" eb="10">
      <t>じこう</t>
    </rPh>
    <rPh sb="10" eb="12">
      <t>きにゅう</t>
    </rPh>
    <rPh sb="12" eb="13">
      <t>らん</t>
    </rPh>
    <phoneticPr fontId="1" type="Hiragana"/>
  </si>
  <si>
    <t>※赤枠セルに必要事項を記入</t>
    <phoneticPr fontId="1" type="Hiragana"/>
  </si>
  <si>
    <t>※按分率は事業専用割合を入力してください。</t>
    <phoneticPr fontId="1" type="Hiragana"/>
  </si>
  <si>
    <t>※事業用料金は1円未満切捨て処理となります。</t>
    <phoneticPr fontId="1" type="Hiragana"/>
  </si>
  <si>
    <t>手順１．以下のA及びBの赤枠で囲んでいるセルに必要事項を記入してください。</t>
    <rPh sb="0" eb="2">
      <t>てじゅん</t>
    </rPh>
    <rPh sb="4" eb="6">
      <t>いか</t>
    </rPh>
    <rPh sb="8" eb="9">
      <t>およ</t>
    </rPh>
    <rPh sb="12" eb="14">
      <t>あかわく</t>
    </rPh>
    <rPh sb="15" eb="16">
      <t>かこ</t>
    </rPh>
    <rPh sb="23" eb="25">
      <t>ひつよう</t>
    </rPh>
    <rPh sb="25" eb="27">
      <t>じこう</t>
    </rPh>
    <rPh sb="28" eb="30">
      <t>きにゅう</t>
    </rPh>
    <phoneticPr fontId="1" type="Hiragana"/>
  </si>
  <si>
    <t>A</t>
    <phoneticPr fontId="1" type="Hiragana"/>
  </si>
  <si>
    <t>B</t>
    <phoneticPr fontId="1" type="Hiragana"/>
  </si>
  <si>
    <t>（１０）国，他の自治体から事業用電気料金及び事業用ガス料金に対する支援を受けておらず，受ける予定</t>
    <rPh sb="4" eb="5">
      <t>くに</t>
    </rPh>
    <rPh sb="6" eb="7">
      <t>ほか</t>
    </rPh>
    <rPh sb="8" eb="11">
      <t>じちたい</t>
    </rPh>
    <rPh sb="13" eb="16">
      <t>じぎょうよう</t>
    </rPh>
    <rPh sb="16" eb="18">
      <t>でんき</t>
    </rPh>
    <rPh sb="18" eb="20">
      <t>りょうきん</t>
    </rPh>
    <rPh sb="20" eb="21">
      <t>およ</t>
    </rPh>
    <rPh sb="22" eb="25">
      <t>じぎょうよう</t>
    </rPh>
    <rPh sb="27" eb="29">
      <t>りょうきん</t>
    </rPh>
    <rPh sb="30" eb="31">
      <t>たい</t>
    </rPh>
    <rPh sb="33" eb="35">
      <t>しえん</t>
    </rPh>
    <rPh sb="36" eb="37">
      <t>う</t>
    </rPh>
    <rPh sb="43" eb="44">
      <t>う</t>
    </rPh>
    <rPh sb="46" eb="48">
      <t>よてい</t>
    </rPh>
    <phoneticPr fontId="1" type="Hiragana"/>
  </si>
  <si>
    <t>　　もありません。</t>
    <phoneticPr fontId="1" type="Hiragana"/>
  </si>
  <si>
    <t>　　され，支援金の交付決定を取り消され，又は交付を受けた支援金を返還することを承諾します。</t>
    <rPh sb="7" eb="8">
      <t>きん</t>
    </rPh>
    <rPh sb="9" eb="13">
      <t>こうふけってい</t>
    </rPh>
    <rPh sb="14" eb="15">
      <t>と</t>
    </rPh>
    <rPh sb="16" eb="17">
      <t>け</t>
    </rPh>
    <rPh sb="20" eb="21">
      <t>また</t>
    </rPh>
    <rPh sb="22" eb="24">
      <t>こうふ</t>
    </rPh>
    <rPh sb="25" eb="26">
      <t>う</t>
    </rPh>
    <rPh sb="28" eb="31">
      <t>しえんきん</t>
    </rPh>
    <rPh sb="32" eb="34">
      <t>へんかん</t>
    </rPh>
    <rPh sb="39" eb="41">
      <t>しょうだく</t>
    </rPh>
    <phoneticPr fontId="1" type="Hiragana"/>
  </si>
  <si>
    <t>（１１）（１），（３），（６），（７），（８），（９）又は（１０）に反する場合は，この申請は却下</t>
    <phoneticPr fontId="1" type="Hiragana"/>
  </si>
  <si>
    <t>手順２．エクセル内の①申請書シートと②計算書シートに内容が転記されていることを確認の上、それぞれのシートを印刷してください。</t>
    <rPh sb="0" eb="2">
      <t>てじゅん</t>
    </rPh>
    <rPh sb="8" eb="9">
      <t>ない</t>
    </rPh>
    <rPh sb="11" eb="13">
      <t>しんせい</t>
    </rPh>
    <rPh sb="13" eb="14">
      <t>しょ</t>
    </rPh>
    <rPh sb="19" eb="22">
      <t>けいさんしょ</t>
    </rPh>
    <rPh sb="26" eb="28">
      <t>ないよう</t>
    </rPh>
    <rPh sb="29" eb="31">
      <t>てんき</t>
    </rPh>
    <rPh sb="39" eb="41">
      <t>かくにん</t>
    </rPh>
    <rPh sb="42" eb="43">
      <t>うえ</t>
    </rPh>
    <rPh sb="53" eb="55">
      <t>いんさつ</t>
    </rPh>
    <phoneticPr fontId="1" type="Hiragana"/>
  </si>
  <si>
    <t>※シートを保護しています。入力可能箇所は赤枠内のセルのみとなります。</t>
    <rPh sb="22" eb="23">
      <t>ない</t>
    </rPh>
    <phoneticPr fontId="1" type="Hiragana"/>
  </si>
  <si>
    <r>
      <t xml:space="preserve">特記事項
</t>
    </r>
    <r>
      <rPr>
        <b/>
        <sz val="8"/>
        <color theme="1"/>
        <rFont val="ＭＳ Ｐゴシック"/>
        <family val="3"/>
        <charset val="128"/>
        <scheme val="minor"/>
      </rPr>
      <t>(無い場合記入不要)</t>
    </r>
    <rPh sb="0" eb="2">
      <t>とっき</t>
    </rPh>
    <rPh sb="2" eb="4">
      <t>じこう</t>
    </rPh>
    <rPh sb="6" eb="7">
      <t>な</t>
    </rPh>
    <rPh sb="8" eb="10">
      <t>ばあい</t>
    </rPh>
    <rPh sb="10" eb="12">
      <t>きにゅう</t>
    </rPh>
    <rPh sb="12" eb="14">
      <t>ふよう</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</si>
</sst>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0_);[Red]\(#,##0.0\)"/>
    <numFmt numFmtId="179" formatCode="[$-409]ggge&quot;年&quot;m&quot;月&quot;d&quot;日&quot;;@"/>
  </numFmts>
  <fonts count="34" x14ac:knownFonts="1">
    <font>
      <sz val="11"/>
      <color theme="1"/>
      <name val="ＭＳ Ｐゴシック"/>
      <family val="3"/>
      <scheme val="minor"/>
    </font>
    <font>
      <sz val="6"/>
      <name val="ＭＳ Ｐゴシック"/>
      <family val="3"/>
    </font>
    <font>
      <sz val="11"/>
      <color theme="1"/>
      <name val="ＭＳ 明朝"/>
      <family val="1"/>
    </font>
    <font>
      <sz val="11"/>
      <color theme="1"/>
      <name val="Segoe UI Emoji"/>
      <family val="2"/>
    </font>
    <font>
      <sz val="12"/>
      <color theme="1"/>
      <name val="ＭＳ 明朝"/>
      <family val="1"/>
    </font>
    <font>
      <sz val="10.5"/>
      <color theme="1"/>
      <name val="ＭＳ 明朝"/>
      <family val="1"/>
    </font>
    <font>
      <sz val="10"/>
      <color theme="1"/>
      <name val="ＭＳ Ｐゴシック"/>
      <family val="3"/>
    </font>
    <font>
      <sz val="11"/>
      <color rgb="FF000000"/>
      <name val="ＭＳ Ｐゴシック"/>
      <family val="3"/>
    </font>
    <font>
      <sz val="10.5"/>
      <color theme="1"/>
      <name val="ＭＳ Ｐゴシック"/>
      <family val="3"/>
    </font>
    <font>
      <b/>
      <sz val="10.5"/>
      <color theme="1"/>
      <name val="ＭＳ Ｐゴシック"/>
      <family val="3"/>
    </font>
    <font>
      <b/>
      <sz val="10.5"/>
      <color theme="1"/>
      <name val="ＭＳ 明朝"/>
      <family val="1"/>
    </font>
    <font>
      <b/>
      <sz val="10"/>
      <color theme="1"/>
      <name val="ＭＳ Ｐゴシック"/>
      <family val="3"/>
    </font>
    <font>
      <sz val="8"/>
      <color theme="1"/>
      <name val="ＭＳ 明朝"/>
      <family val="1"/>
    </font>
    <font>
      <sz val="14"/>
      <color theme="1"/>
      <name val="ＭＳ 明朝"/>
      <family val="1"/>
    </font>
    <font>
      <u/>
      <sz val="10.5"/>
      <color theme="1"/>
      <name val="ＭＳ 明朝"/>
      <family val="1"/>
    </font>
    <font>
      <sz val="10.5"/>
      <color rgb="FF000000"/>
      <name val="ＭＳ 明朝"/>
      <family val="1"/>
    </font>
    <font>
      <b/>
      <sz val="14"/>
      <color theme="1"/>
      <name val="ＭＳ 明朝"/>
      <family val="1"/>
    </font>
    <font>
      <b/>
      <sz val="12"/>
      <color theme="1"/>
      <name val="ＭＳ 明朝"/>
      <family val="1"/>
    </font>
    <font>
      <sz val="6"/>
      <name val="ＭＳ Ｐゴシック"/>
      <family val="3"/>
    </font>
    <font>
      <sz val="8"/>
      <color theme="1"/>
      <name val="ＭＳ 明朝"/>
      <family val="1"/>
      <charset val="128"/>
    </font>
    <font>
      <sz val="10.5"/>
      <color theme="1"/>
      <name val="ＭＳ 明朝"/>
      <family val="1"/>
      <charset val="128"/>
    </font>
    <font>
      <sz val="10.5"/>
      <color rgb="FF000000"/>
      <name val="ＭＳ 明朝"/>
      <family val="1"/>
      <charset val="128"/>
    </font>
    <font>
      <sz val="18"/>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22"/>
      <color theme="1"/>
      <name val="ＭＳ Ｐゴシック"/>
      <family val="3"/>
      <charset val="128"/>
      <scheme val="minor"/>
    </font>
    <font>
      <sz val="26"/>
      <color theme="1"/>
      <name val="ＭＳ Ｐゴシック"/>
      <family val="3"/>
      <charset val="128"/>
      <scheme val="minor"/>
    </font>
    <font>
      <sz val="11"/>
      <color rgb="FFFF0000"/>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sz val="11"/>
      <color theme="0"/>
      <name val="ＭＳ Ｐゴシック"/>
      <family val="3"/>
      <charset val="128"/>
      <scheme val="minor"/>
    </font>
    <font>
      <b/>
      <sz val="8"/>
      <color theme="1"/>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3F3F3"/>
        <bgColor indexed="64"/>
      </patternFill>
    </fill>
    <fill>
      <patternFill patternType="solid">
        <fgColor theme="8" tint="0.79998168889431442"/>
        <bgColor indexed="64"/>
      </patternFill>
    </fill>
    <fill>
      <patternFill patternType="solid">
        <fgColor theme="9"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diagonal/>
    </border>
    <border>
      <left style="thin">
        <color theme="1"/>
      </left>
      <right style="thin">
        <color theme="1"/>
      </right>
      <top style="medium">
        <color rgb="FFFF0000"/>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medium">
        <color rgb="FFFF0000"/>
      </bottom>
      <diagonal/>
    </border>
    <border>
      <left style="medium">
        <color rgb="FFFF0000"/>
      </left>
      <right style="medium">
        <color rgb="FFFF0000"/>
      </right>
      <top/>
      <bottom style="thin">
        <color indexed="64"/>
      </bottom>
      <diagonal/>
    </border>
    <border>
      <left style="double">
        <color rgb="FF00B050"/>
      </left>
      <right/>
      <top style="double">
        <color rgb="FF00B050"/>
      </top>
      <bottom/>
      <diagonal/>
    </border>
    <border>
      <left style="double">
        <color rgb="FF00B050"/>
      </left>
      <right/>
      <top/>
      <bottom/>
      <diagonal/>
    </border>
    <border>
      <left style="double">
        <color rgb="FF00B050"/>
      </left>
      <right/>
      <top/>
      <bottom style="double">
        <color rgb="FF00B050"/>
      </bottom>
      <diagonal/>
    </border>
    <border>
      <left/>
      <right/>
      <top style="double">
        <color rgb="FF00B050"/>
      </top>
      <bottom/>
      <diagonal/>
    </border>
    <border>
      <left/>
      <right/>
      <top style="thin">
        <color indexed="64"/>
      </top>
      <bottom/>
      <diagonal/>
    </border>
    <border>
      <left/>
      <right/>
      <top/>
      <bottom style="double">
        <color rgb="FF00B050"/>
      </bottom>
      <diagonal/>
    </border>
    <border>
      <left style="thin">
        <color auto="1"/>
      </left>
      <right style="thin">
        <color auto="1"/>
      </right>
      <top style="thin">
        <color auto="1"/>
      </top>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medium">
        <color rgb="FFFF0000"/>
      </bottom>
      <diagonal/>
    </border>
    <border>
      <left/>
      <right style="thin">
        <color indexed="64"/>
      </right>
      <top style="thin">
        <color indexed="64"/>
      </top>
      <bottom style="thin">
        <color indexed="64"/>
      </bottom>
      <diagonal/>
    </border>
    <border>
      <left style="thin">
        <color indexed="64"/>
      </left>
      <right style="medium">
        <color rgb="FFFF0000"/>
      </right>
      <top style="medium">
        <color rgb="FFFF0000"/>
      </top>
      <bottom style="thin">
        <color indexed="64"/>
      </bottom>
      <diagonal/>
    </border>
    <border>
      <left style="thin">
        <color indexed="64"/>
      </left>
      <right style="medium">
        <color rgb="FFFF0000"/>
      </right>
      <top style="thin">
        <color indexed="64"/>
      </top>
      <bottom style="medium">
        <color rgb="FFFF0000"/>
      </bottom>
      <diagonal/>
    </border>
    <border>
      <left/>
      <right style="double">
        <color rgb="FF00B050"/>
      </right>
      <top style="double">
        <color rgb="FF00B050"/>
      </top>
      <bottom/>
      <diagonal/>
    </border>
    <border>
      <left/>
      <right style="double">
        <color rgb="FF00B050"/>
      </right>
      <top/>
      <bottom/>
      <diagonal/>
    </border>
    <border>
      <left/>
      <right style="double">
        <color rgb="FF00B050"/>
      </right>
      <top/>
      <bottom style="double">
        <color rgb="FF00B05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thin">
        <color indexed="64"/>
      </bottom>
      <diagonal/>
    </border>
    <border>
      <left/>
      <right/>
      <top style="medium">
        <color auto="1"/>
      </top>
      <bottom/>
      <diagonal/>
    </border>
    <border>
      <left/>
      <right/>
      <top/>
      <bottom style="medium">
        <color auto="1"/>
      </bottom>
      <diagonal/>
    </border>
    <border>
      <left/>
      <right style="thin">
        <color indexed="64"/>
      </right>
      <top style="thin">
        <color indexed="64"/>
      </top>
      <bottom/>
      <diagonal/>
    </border>
    <border>
      <left/>
      <right style="thin">
        <color auto="1"/>
      </right>
      <top/>
      <bottom/>
      <diagonal/>
    </border>
    <border>
      <left/>
      <right style="thin">
        <color auto="1"/>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dashed">
        <color auto="1"/>
      </right>
      <top style="medium">
        <color auto="1"/>
      </top>
      <bottom style="hair">
        <color auto="1"/>
      </bottom>
      <diagonal/>
    </border>
    <border>
      <left/>
      <right style="dashed">
        <color auto="1"/>
      </right>
      <top style="hair">
        <color auto="1"/>
      </top>
      <bottom/>
      <diagonal/>
    </border>
    <border>
      <left/>
      <right style="dashed">
        <color auto="1"/>
      </right>
      <top/>
      <bottom style="medium">
        <color auto="1"/>
      </bottom>
      <diagonal/>
    </border>
    <border>
      <left style="dashed">
        <color auto="1"/>
      </left>
      <right style="dashed">
        <color auto="1"/>
      </right>
      <top style="medium">
        <color auto="1"/>
      </top>
      <bottom style="hair">
        <color auto="1"/>
      </bottom>
      <diagonal/>
    </border>
    <border>
      <left style="dashed">
        <color auto="1"/>
      </left>
      <right style="dashed">
        <color auto="1"/>
      </right>
      <top style="hair">
        <color auto="1"/>
      </top>
      <bottom/>
      <diagonal/>
    </border>
    <border>
      <left style="dashed">
        <color auto="1"/>
      </left>
      <right style="dashed">
        <color auto="1"/>
      </right>
      <top/>
      <bottom style="medium">
        <color auto="1"/>
      </bottom>
      <diagonal/>
    </border>
    <border>
      <left style="dashed">
        <color auto="1"/>
      </left>
      <right style="thin">
        <color auto="1"/>
      </right>
      <top style="medium">
        <color auto="1"/>
      </top>
      <bottom style="hair">
        <color auto="1"/>
      </bottom>
      <diagonal/>
    </border>
    <border>
      <left style="dashed">
        <color auto="1"/>
      </left>
      <right style="thin">
        <color auto="1"/>
      </right>
      <top style="hair">
        <color auto="1"/>
      </top>
      <bottom/>
      <diagonal/>
    </border>
    <border>
      <left style="dashed">
        <color auto="1"/>
      </left>
      <right style="thin">
        <color auto="1"/>
      </right>
      <top/>
      <bottom style="medium">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dashed">
        <color auto="1"/>
      </left>
      <right style="medium">
        <color auto="1"/>
      </right>
      <top style="hair">
        <color auto="1"/>
      </top>
      <bottom/>
      <diagonal/>
    </border>
    <border>
      <left style="dashed">
        <color auto="1"/>
      </left>
      <right style="medium">
        <color auto="1"/>
      </right>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rgb="FFFF0000"/>
      </right>
      <top style="thin">
        <color indexed="64"/>
      </top>
      <bottom style="thin">
        <color indexed="64"/>
      </bottom>
      <diagonal/>
    </border>
    <border>
      <left/>
      <right/>
      <top style="double">
        <color rgb="FF00B050"/>
      </top>
      <bottom style="dashed">
        <color theme="1"/>
      </bottom>
      <diagonal/>
    </border>
    <border>
      <left/>
      <right/>
      <top style="dashed">
        <color theme="1"/>
      </top>
      <bottom/>
      <diagonal/>
    </border>
    <border>
      <left style="dashed">
        <color theme="1"/>
      </left>
      <right/>
      <top/>
      <bottom/>
      <diagonal/>
    </border>
    <border>
      <left/>
      <right style="dashed">
        <color theme="1"/>
      </right>
      <top/>
      <bottom/>
      <diagonal/>
    </border>
    <border>
      <left/>
      <right style="medium">
        <color rgb="FFFF0000"/>
      </right>
      <top style="thin">
        <color indexed="64"/>
      </top>
      <bottom/>
      <diagonal/>
    </border>
    <border>
      <left style="medium">
        <color rgb="FFFF0000"/>
      </left>
      <right style="thin">
        <color auto="1"/>
      </right>
      <top style="medium">
        <color rgb="FFFF0000"/>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style="medium">
        <color rgb="FFFF0000"/>
      </left>
      <right style="thin">
        <color auto="1"/>
      </right>
      <top/>
      <bottom style="medium">
        <color rgb="FFFF0000"/>
      </bottom>
      <diagonal/>
    </border>
    <border>
      <left style="thin">
        <color auto="1"/>
      </left>
      <right style="thin">
        <color auto="1"/>
      </right>
      <top/>
      <bottom style="medium">
        <color rgb="FFFF0000"/>
      </bottom>
      <diagonal/>
    </border>
    <border>
      <left style="thin">
        <color auto="1"/>
      </left>
      <right style="medium">
        <color rgb="FFFF0000"/>
      </right>
      <top/>
      <bottom style="medium">
        <color rgb="FFFF0000"/>
      </bottom>
      <diagonal/>
    </border>
  </borders>
  <cellStyleXfs count="1">
    <xf numFmtId="0" fontId="0" fillId="0" borderId="0">
      <alignment vertical="center"/>
    </xf>
  </cellStyleXfs>
  <cellXfs count="26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5" fillId="0" borderId="0" xfId="0" applyFont="1" applyAlignment="1">
      <alignment horizontal="left" vertical="center"/>
    </xf>
    <xf numFmtId="0" fontId="8" fillId="0" borderId="25" xfId="0" applyFont="1" applyFill="1" applyBorder="1" applyAlignment="1">
      <alignment horizontal="center" vertical="center"/>
    </xf>
    <xf numFmtId="0" fontId="5" fillId="0" borderId="41" xfId="0" applyFont="1" applyBorder="1" applyAlignment="1">
      <alignment horizontal="center" vertical="center"/>
    </xf>
    <xf numFmtId="0" fontId="5" fillId="0" borderId="44" xfId="0" applyFont="1" applyBorder="1" applyAlignment="1">
      <alignment horizontal="center" vertical="center"/>
    </xf>
    <xf numFmtId="0" fontId="5" fillId="0" borderId="47"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8" fillId="0" borderId="37" xfId="0" applyFont="1" applyFill="1" applyBorder="1" applyAlignment="1">
      <alignment vertical="center"/>
    </xf>
    <xf numFmtId="0" fontId="8" fillId="0" borderId="26" xfId="0" applyFont="1" applyFill="1" applyBorder="1">
      <alignment vertical="center"/>
    </xf>
    <xf numFmtId="179" fontId="10" fillId="0" borderId="0" xfId="0" applyNumberFormat="1" applyFont="1" applyFill="1">
      <alignment vertical="center"/>
    </xf>
    <xf numFmtId="0" fontId="8" fillId="0" borderId="0" xfId="0" applyFont="1" applyFill="1">
      <alignment vertical="center"/>
    </xf>
    <xf numFmtId="0" fontId="13" fillId="0" borderId="0" xfId="0" applyFont="1" applyBorder="1" applyAlignment="1">
      <alignment vertical="center"/>
    </xf>
    <xf numFmtId="0" fontId="4" fillId="0" borderId="36" xfId="0" applyFont="1" applyBorder="1">
      <alignment vertical="center"/>
    </xf>
    <xf numFmtId="0" fontId="10" fillId="0" borderId="0" xfId="0" applyFont="1" applyFill="1">
      <alignment vertical="center"/>
    </xf>
    <xf numFmtId="0" fontId="5" fillId="0" borderId="0" xfId="0" applyFont="1" applyFill="1" applyAlignment="1">
      <alignment horizontal="right" vertical="center"/>
    </xf>
    <xf numFmtId="0" fontId="5" fillId="0" borderId="0" xfId="0" applyFont="1" applyAlignment="1">
      <alignment horizontal="left" vertical="center" indent="3"/>
    </xf>
    <xf numFmtId="0" fontId="5" fillId="0" borderId="0" xfId="0" applyFont="1" applyAlignment="1">
      <alignment horizontal="left" vertical="center" indent="2"/>
    </xf>
    <xf numFmtId="0" fontId="10" fillId="0" borderId="0" xfId="0" applyFont="1" applyAlignment="1">
      <alignment vertical="center" wrapText="1"/>
    </xf>
    <xf numFmtId="0" fontId="14" fillId="0" borderId="0" xfId="0" applyFont="1" applyAlignment="1">
      <alignment horizontal="center" vertical="center"/>
    </xf>
    <xf numFmtId="0" fontId="2" fillId="0" borderId="19" xfId="0" applyFont="1" applyBorder="1" applyAlignment="1">
      <alignment horizontal="right" vertical="center"/>
    </xf>
    <xf numFmtId="0" fontId="2" fillId="0" borderId="35" xfId="0" applyFont="1" applyBorder="1" applyAlignment="1">
      <alignment horizontal="right" vertical="center"/>
    </xf>
    <xf numFmtId="0" fontId="2" fillId="0" borderId="14" xfId="0" applyFont="1" applyBorder="1" applyAlignment="1">
      <alignment horizontal="right" vertical="center" wrapText="1"/>
    </xf>
    <xf numFmtId="176" fontId="4" fillId="0" borderId="32" xfId="0" applyNumberFormat="1" applyFont="1" applyBorder="1" applyAlignment="1">
      <alignment horizontal="right" vertical="center"/>
    </xf>
    <xf numFmtId="0" fontId="2" fillId="0" borderId="26" xfId="0" applyFont="1" applyBorder="1">
      <alignment vertical="center"/>
    </xf>
    <xf numFmtId="0" fontId="5" fillId="0" borderId="26" xfId="0" applyFont="1" applyBorder="1" applyAlignment="1">
      <alignment vertical="center" wrapText="1"/>
    </xf>
    <xf numFmtId="0" fontId="2" fillId="0" borderId="32" xfId="0" applyFont="1" applyBorder="1" applyAlignment="1">
      <alignment horizontal="left" vertical="center"/>
    </xf>
    <xf numFmtId="0" fontId="2" fillId="0" borderId="32" xfId="0" applyFont="1" applyBorder="1">
      <alignment vertical="center"/>
    </xf>
    <xf numFmtId="0" fontId="10" fillId="0" borderId="0" xfId="0" applyFont="1" applyAlignment="1" applyProtection="1">
      <alignment vertical="center" wrapText="1"/>
      <protection locked="0"/>
    </xf>
    <xf numFmtId="0" fontId="2" fillId="0" borderId="0" xfId="0" applyFont="1" applyBorder="1">
      <alignment vertical="center"/>
    </xf>
    <xf numFmtId="0" fontId="2" fillId="0" borderId="0" xfId="0" applyFont="1">
      <alignment vertical="center"/>
    </xf>
    <xf numFmtId="0" fontId="3" fillId="0" borderId="0" xfId="0" applyFont="1" applyBorder="1" applyAlignment="1">
      <alignment vertical="center" wrapText="1"/>
    </xf>
    <xf numFmtId="0" fontId="25" fillId="0" borderId="28" xfId="0" applyFont="1" applyBorder="1">
      <alignment vertical="center"/>
    </xf>
    <xf numFmtId="0" fontId="24" fillId="0" borderId="0" xfId="0" applyFont="1">
      <alignment vertical="center"/>
    </xf>
    <xf numFmtId="0" fontId="24" fillId="0" borderId="10" xfId="0" applyFont="1" applyBorder="1">
      <alignment vertical="center"/>
    </xf>
    <xf numFmtId="0" fontId="24" fillId="0" borderId="22" xfId="0" applyFont="1" applyBorder="1">
      <alignment vertical="center"/>
    </xf>
    <xf numFmtId="0" fontId="24" fillId="0" borderId="11" xfId="0" applyFont="1" applyBorder="1">
      <alignment vertical="center"/>
    </xf>
    <xf numFmtId="0" fontId="24" fillId="0" borderId="23" xfId="0" applyFont="1" applyBorder="1">
      <alignment vertical="center"/>
    </xf>
    <xf numFmtId="0" fontId="30" fillId="0" borderId="0" xfId="0" applyFont="1" applyBorder="1">
      <alignment vertical="center"/>
    </xf>
    <xf numFmtId="0" fontId="25" fillId="0" borderId="0" xfId="0" applyFont="1" applyBorder="1">
      <alignment vertical="center"/>
    </xf>
    <xf numFmtId="0" fontId="24" fillId="0" borderId="0" xfId="0" applyFont="1" applyBorder="1">
      <alignment vertical="center"/>
    </xf>
    <xf numFmtId="0" fontId="0" fillId="0" borderId="11" xfId="0" applyBorder="1">
      <alignment vertical="center"/>
    </xf>
    <xf numFmtId="0" fontId="25" fillId="0" borderId="1" xfId="0" applyFont="1" applyBorder="1">
      <alignment vertical="center"/>
    </xf>
    <xf numFmtId="0" fontId="25" fillId="0" borderId="16" xfId="0" applyFont="1" applyBorder="1" applyAlignment="1">
      <alignment horizontal="center" vertical="center"/>
    </xf>
    <xf numFmtId="58" fontId="24" fillId="0" borderId="3" xfId="0" applyNumberFormat="1" applyFont="1" applyFill="1" applyBorder="1" applyAlignment="1" applyProtection="1">
      <alignment horizontal="left" vertical="center" shrinkToFit="1"/>
      <protection locked="0"/>
    </xf>
    <xf numFmtId="0" fontId="25" fillId="0" borderId="2" xfId="0" applyFont="1" applyBorder="1" applyAlignment="1">
      <alignment vertical="center" shrinkToFit="1"/>
    </xf>
    <xf numFmtId="176" fontId="24" fillId="0" borderId="17" xfId="0" applyNumberFormat="1" applyFont="1" applyFill="1" applyBorder="1" applyProtection="1">
      <alignment vertical="center"/>
      <protection locked="0"/>
    </xf>
    <xf numFmtId="9" fontId="24" fillId="0" borderId="20" xfId="0" applyNumberFormat="1" applyFont="1" applyFill="1" applyBorder="1" applyProtection="1">
      <alignment vertical="center"/>
      <protection locked="0"/>
    </xf>
    <xf numFmtId="177" fontId="24" fillId="0" borderId="19" xfId="0" applyNumberFormat="1" applyFont="1" applyBorder="1">
      <alignment vertical="center"/>
    </xf>
    <xf numFmtId="0" fontId="32" fillId="0" borderId="23" xfId="0" applyFont="1" applyBorder="1">
      <alignment vertical="center"/>
    </xf>
    <xf numFmtId="0" fontId="24" fillId="0" borderId="4" xfId="0" applyFont="1" applyFill="1" applyBorder="1" applyAlignment="1" applyProtection="1">
      <alignment vertical="center" shrinkToFit="1"/>
      <protection locked="0"/>
    </xf>
    <xf numFmtId="176" fontId="24" fillId="0" borderId="18" xfId="0" applyNumberFormat="1" applyFont="1" applyFill="1" applyBorder="1" applyProtection="1">
      <alignment vertical="center"/>
      <protection locked="0"/>
    </xf>
    <xf numFmtId="9" fontId="24" fillId="0" borderId="21" xfId="0" applyNumberFormat="1" applyFont="1" applyFill="1" applyBorder="1" applyProtection="1">
      <alignment vertical="center"/>
      <protection locked="0"/>
    </xf>
    <xf numFmtId="0" fontId="24" fillId="0" borderId="11" xfId="0" applyFont="1" applyFill="1" applyBorder="1">
      <alignment vertical="center"/>
    </xf>
    <xf numFmtId="0" fontId="24" fillId="0" borderId="0" xfId="0" applyFont="1" applyFill="1" applyBorder="1">
      <alignment vertical="center"/>
    </xf>
    <xf numFmtId="0" fontId="24" fillId="0" borderId="23" xfId="0" applyFont="1" applyFill="1" applyBorder="1">
      <alignment vertical="center"/>
    </xf>
    <xf numFmtId="56" fontId="24" fillId="0" borderId="4" xfId="0" applyNumberFormat="1" applyFont="1" applyFill="1" applyBorder="1" applyAlignment="1" applyProtection="1">
      <alignment vertical="center" shrinkToFit="1"/>
      <protection locked="0"/>
    </xf>
    <xf numFmtId="0" fontId="24" fillId="0" borderId="5" xfId="0" applyFont="1" applyFill="1" applyBorder="1" applyAlignment="1" applyProtection="1">
      <alignment vertical="center" shrinkToFit="1"/>
      <protection locked="0"/>
    </xf>
    <xf numFmtId="0" fontId="24" fillId="0" borderId="12" xfId="0" applyFont="1" applyFill="1" applyBorder="1">
      <alignment vertical="center"/>
    </xf>
    <xf numFmtId="0" fontId="24" fillId="0" borderId="24" xfId="0" applyFont="1" applyFill="1" applyBorder="1">
      <alignment vertical="center"/>
    </xf>
    <xf numFmtId="0" fontId="24" fillId="2" borderId="6" xfId="0" applyFont="1" applyFill="1" applyBorder="1" applyAlignment="1">
      <alignment vertical="center" shrinkToFit="1"/>
    </xf>
    <xf numFmtId="0" fontId="24" fillId="0" borderId="57" xfId="0" applyFont="1" applyFill="1" applyBorder="1">
      <alignment vertical="center"/>
    </xf>
    <xf numFmtId="0" fontId="24" fillId="2" borderId="7" xfId="0" applyFont="1" applyFill="1" applyBorder="1" applyAlignment="1">
      <alignment vertical="center" shrinkToFit="1"/>
    </xf>
    <xf numFmtId="0" fontId="24" fillId="2" borderId="8" xfId="0" applyFont="1" applyFill="1" applyBorder="1" applyAlignment="1">
      <alignment vertical="center" shrinkToFit="1"/>
    </xf>
    <xf numFmtId="0" fontId="24" fillId="0" borderId="9" xfId="0" applyFont="1" applyFill="1" applyBorder="1" applyAlignment="1" applyProtection="1">
      <alignment vertical="center" shrinkToFit="1"/>
      <protection locked="0"/>
    </xf>
    <xf numFmtId="0" fontId="24" fillId="0" borderId="58" xfId="0" applyFont="1" applyFill="1" applyBorder="1">
      <alignment vertical="center"/>
    </xf>
    <xf numFmtId="0" fontId="24" fillId="0" borderId="58" xfId="0" applyFont="1" applyBorder="1">
      <alignment vertical="center"/>
    </xf>
    <xf numFmtId="0" fontId="24" fillId="5" borderId="59" xfId="0" applyFont="1" applyFill="1" applyBorder="1">
      <alignment vertical="center"/>
    </xf>
    <xf numFmtId="0" fontId="24" fillId="5" borderId="0" xfId="0" applyFont="1" applyFill="1" applyBorder="1">
      <alignment vertical="center"/>
    </xf>
    <xf numFmtId="0" fontId="24" fillId="5" borderId="60" xfId="0" applyFont="1" applyFill="1" applyBorder="1">
      <alignment vertical="center"/>
    </xf>
    <xf numFmtId="0" fontId="24" fillId="5" borderId="1" xfId="0" applyFont="1" applyFill="1" applyBorder="1" applyProtection="1">
      <alignment vertical="center"/>
      <protection locked="0"/>
    </xf>
    <xf numFmtId="0" fontId="24" fillId="5" borderId="0" xfId="0" applyFont="1" applyFill="1" applyBorder="1" applyAlignment="1">
      <alignment vertical="center"/>
    </xf>
    <xf numFmtId="0" fontId="24" fillId="5" borderId="1" xfId="0" applyFont="1" applyFill="1" applyBorder="1">
      <alignment vertical="center"/>
    </xf>
    <xf numFmtId="0" fontId="24" fillId="5" borderId="1" xfId="0" applyFont="1" applyFill="1" applyBorder="1" applyAlignment="1">
      <alignment horizontal="center" vertical="center"/>
    </xf>
    <xf numFmtId="0" fontId="24" fillId="5" borderId="1" xfId="0" applyFont="1" applyFill="1" applyBorder="1" applyAlignment="1">
      <alignment horizontal="center" vertical="center" shrinkToFit="1"/>
    </xf>
    <xf numFmtId="177" fontId="24" fillId="5" borderId="1" xfId="0" applyNumberFormat="1" applyFont="1" applyFill="1" applyBorder="1">
      <alignment vertical="center"/>
    </xf>
    <xf numFmtId="176" fontId="24" fillId="5" borderId="1" xfId="0" applyNumberFormat="1" applyFont="1" applyFill="1" applyBorder="1">
      <alignment vertical="center"/>
    </xf>
    <xf numFmtId="0" fontId="24" fillId="5" borderId="0" xfId="0" applyFont="1" applyFill="1">
      <alignment vertical="center"/>
    </xf>
    <xf numFmtId="178" fontId="24" fillId="5" borderId="1" xfId="0" applyNumberFormat="1" applyFont="1" applyFill="1" applyBorder="1">
      <alignment vertical="center"/>
    </xf>
    <xf numFmtId="0" fontId="24" fillId="5" borderId="16" xfId="0" applyFont="1" applyFill="1" applyBorder="1" applyAlignment="1">
      <alignment horizontal="center" vertical="center"/>
    </xf>
    <xf numFmtId="0" fontId="24" fillId="5" borderId="1" xfId="0" applyFont="1" applyFill="1" applyBorder="1" applyAlignment="1">
      <alignment vertical="center" shrinkToFit="1"/>
    </xf>
    <xf numFmtId="0" fontId="23" fillId="6" borderId="1" xfId="0" applyFont="1" applyFill="1" applyBorder="1" applyAlignment="1">
      <alignment horizontal="center" vertical="center"/>
    </xf>
    <xf numFmtId="0" fontId="0" fillId="0" borderId="10" xfId="0" applyBorder="1">
      <alignment vertical="center"/>
    </xf>
    <xf numFmtId="0" fontId="27" fillId="0" borderId="0" xfId="0" applyFont="1" applyBorder="1">
      <alignment vertical="center"/>
    </xf>
    <xf numFmtId="0" fontId="28" fillId="0" borderId="0" xfId="0" applyFont="1" applyBorder="1">
      <alignment vertical="center"/>
    </xf>
    <xf numFmtId="0" fontId="0" fillId="0" borderId="12" xfId="0" applyBorder="1">
      <alignment vertical="center"/>
    </xf>
    <xf numFmtId="0" fontId="0" fillId="0" borderId="15" xfId="0" applyBorder="1">
      <alignment vertical="center"/>
    </xf>
    <xf numFmtId="0" fontId="0" fillId="0" borderId="24" xfId="0" applyBorder="1">
      <alignment vertical="center"/>
    </xf>
    <xf numFmtId="0" fontId="22" fillId="0" borderId="0" xfId="0" applyFont="1" applyAlignment="1">
      <alignment vertical="center"/>
    </xf>
    <xf numFmtId="0" fontId="23" fillId="0" borderId="0" xfId="0" applyFont="1" applyAlignment="1">
      <alignment vertical="center"/>
    </xf>
    <xf numFmtId="0" fontId="24" fillId="5" borderId="2" xfId="0" applyFont="1" applyFill="1" applyBorder="1" applyAlignment="1">
      <alignment horizontal="center" vertical="center"/>
    </xf>
    <xf numFmtId="0" fontId="24" fillId="5" borderId="19" xfId="0" applyFont="1" applyFill="1" applyBorder="1" applyAlignment="1">
      <alignment horizontal="center" vertical="center"/>
    </xf>
    <xf numFmtId="0" fontId="24" fillId="0" borderId="15" xfId="0" applyFont="1" applyFill="1" applyBorder="1">
      <alignment vertical="center"/>
    </xf>
    <xf numFmtId="0" fontId="24" fillId="5" borderId="1" xfId="0" applyFont="1" applyFill="1" applyBorder="1" applyAlignment="1">
      <alignment horizontal="center" vertical="center" shrinkToFit="1"/>
    </xf>
    <xf numFmtId="0" fontId="24" fillId="5" borderId="2" xfId="0" applyFont="1" applyFill="1" applyBorder="1" applyAlignment="1">
      <alignment horizontal="center" vertical="center" wrapText="1"/>
    </xf>
    <xf numFmtId="0" fontId="24" fillId="5" borderId="19" xfId="0" applyFont="1" applyFill="1" applyBorder="1" applyAlignment="1">
      <alignment horizontal="center" vertical="center" wrapText="1"/>
    </xf>
    <xf numFmtId="0" fontId="29" fillId="0" borderId="13" xfId="0" applyFont="1" applyBorder="1">
      <alignment vertical="center"/>
    </xf>
    <xf numFmtId="0" fontId="29" fillId="0" borderId="0" xfId="0" applyFont="1" applyBorder="1">
      <alignment vertical="center"/>
    </xf>
    <xf numFmtId="0" fontId="22"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25" fillId="0" borderId="2" xfId="0" applyFont="1" applyBorder="1" applyAlignment="1">
      <alignment vertical="center"/>
    </xf>
    <xf numFmtId="0" fontId="25" fillId="0" borderId="19" xfId="0" applyFont="1" applyBorder="1" applyAlignment="1">
      <alignment vertical="center"/>
    </xf>
    <xf numFmtId="0" fontId="25" fillId="0" borderId="25" xfId="0" applyFont="1" applyBorder="1" applyAlignment="1">
      <alignment vertical="center"/>
    </xf>
    <xf numFmtId="0" fontId="25" fillId="0" borderId="35" xfId="0" applyFont="1" applyBorder="1" applyAlignment="1">
      <alignment vertical="center"/>
    </xf>
    <xf numFmtId="0" fontId="25" fillId="0" borderId="26" xfId="0" applyFont="1" applyBorder="1" applyAlignment="1">
      <alignment vertical="center"/>
    </xf>
    <xf numFmtId="0" fontId="25" fillId="0" borderId="36" xfId="0" applyFont="1" applyBorder="1" applyAlignment="1">
      <alignment vertical="center"/>
    </xf>
    <xf numFmtId="0" fontId="25" fillId="0" borderId="27" xfId="0" applyFont="1" applyBorder="1" applyAlignment="1">
      <alignment vertical="center"/>
    </xf>
    <xf numFmtId="0" fontId="25" fillId="0" borderId="37" xfId="0" applyFont="1" applyBorder="1" applyAlignment="1">
      <alignment vertical="center"/>
    </xf>
    <xf numFmtId="0" fontId="26" fillId="0" borderId="13" xfId="0" applyFont="1" applyBorder="1" applyAlignment="1">
      <alignment horizontal="center" vertical="center"/>
    </xf>
    <xf numFmtId="0" fontId="26" fillId="0" borderId="0" xfId="0" applyFont="1" applyBorder="1" applyAlignment="1">
      <alignment horizontal="center" vertical="center"/>
    </xf>
    <xf numFmtId="0" fontId="31" fillId="0" borderId="13" xfId="0" applyFont="1" applyBorder="1">
      <alignment vertical="center"/>
    </xf>
    <xf numFmtId="0" fontId="31" fillId="0" borderId="0" xfId="0" applyFont="1" applyBorder="1">
      <alignment vertical="center"/>
    </xf>
    <xf numFmtId="0" fontId="25" fillId="0" borderId="16" xfId="0" applyFont="1" applyBorder="1" applyAlignment="1">
      <alignment vertical="center" wrapText="1"/>
    </xf>
    <xf numFmtId="0" fontId="25" fillId="0" borderId="54" xfId="0" applyFont="1" applyBorder="1" applyAlignment="1">
      <alignment vertical="center" wrapText="1"/>
    </xf>
    <xf numFmtId="0" fontId="25" fillId="0" borderId="55" xfId="0" applyFont="1" applyBorder="1" applyAlignment="1">
      <alignment vertical="center" wrapText="1"/>
    </xf>
    <xf numFmtId="0" fontId="25" fillId="0" borderId="56" xfId="0" applyFont="1" applyBorder="1" applyAlignment="1">
      <alignment vertical="center"/>
    </xf>
    <xf numFmtId="0" fontId="25" fillId="0" borderId="25" xfId="0" applyFont="1" applyBorder="1" applyAlignment="1">
      <alignment horizontal="center" vertical="center" wrapText="1"/>
    </xf>
    <xf numFmtId="0" fontId="25" fillId="0" borderId="27" xfId="0" applyFont="1" applyBorder="1" applyAlignment="1">
      <alignment horizontal="center" vertical="center" wrapText="1"/>
    </xf>
    <xf numFmtId="0" fontId="24" fillId="0" borderId="62" xfId="0" applyFont="1" applyBorder="1" applyAlignment="1" applyProtection="1">
      <alignment vertical="center" wrapText="1"/>
      <protection locked="0"/>
    </xf>
    <xf numFmtId="0" fontId="24" fillId="0" borderId="63" xfId="0" applyFont="1" applyBorder="1" applyAlignment="1" applyProtection="1">
      <alignment vertical="center" wrapText="1"/>
      <protection locked="0"/>
    </xf>
    <xf numFmtId="0" fontId="24" fillId="0" borderId="64" xfId="0" applyFont="1" applyBorder="1" applyAlignment="1" applyProtection="1">
      <alignment vertical="center" wrapText="1"/>
      <protection locked="0"/>
    </xf>
    <xf numFmtId="0" fontId="24" fillId="0" borderId="65" xfId="0" applyFont="1" applyBorder="1" applyAlignment="1" applyProtection="1">
      <alignment vertical="center" wrapText="1"/>
      <protection locked="0"/>
    </xf>
    <xf numFmtId="0" fontId="24" fillId="0" borderId="66" xfId="0" applyFont="1" applyBorder="1" applyAlignment="1" applyProtection="1">
      <alignment vertical="center" wrapText="1"/>
      <protection locked="0"/>
    </xf>
    <xf numFmtId="0" fontId="24" fillId="0" borderId="67" xfId="0" applyFont="1" applyBorder="1" applyAlignment="1" applyProtection="1">
      <alignment vertical="center" wrapText="1"/>
      <protection locked="0"/>
    </xf>
    <xf numFmtId="0" fontId="25" fillId="0" borderId="16" xfId="0" applyFont="1" applyBorder="1" applyAlignment="1">
      <alignment vertical="center"/>
    </xf>
    <xf numFmtId="0" fontId="25" fillId="0" borderId="55" xfId="0" applyFont="1" applyBorder="1" applyAlignment="1">
      <alignment vertical="center"/>
    </xf>
    <xf numFmtId="0" fontId="25" fillId="0" borderId="54" xfId="0" applyFont="1" applyBorder="1" applyAlignment="1">
      <alignment vertical="center"/>
    </xf>
    <xf numFmtId="0" fontId="25" fillId="0" borderId="61" xfId="0" applyFont="1" applyBorder="1" applyAlignment="1">
      <alignment vertical="center"/>
    </xf>
    <xf numFmtId="0" fontId="5" fillId="0" borderId="32" xfId="0" applyFont="1" applyFill="1" applyBorder="1" applyAlignment="1">
      <alignment horizontal="center" vertical="center"/>
    </xf>
    <xf numFmtId="0" fontId="10" fillId="0" borderId="32" xfId="0" applyFont="1" applyFill="1" applyBorder="1" applyAlignment="1" applyProtection="1">
      <alignment vertical="center"/>
      <protection locked="0"/>
    </xf>
    <xf numFmtId="0" fontId="2" fillId="0" borderId="32" xfId="0" applyFont="1" applyBorder="1" applyAlignment="1">
      <alignment horizontal="center" vertical="center"/>
    </xf>
    <xf numFmtId="0" fontId="5" fillId="0" borderId="29" xfId="0" applyFont="1" applyBorder="1" applyAlignment="1">
      <alignment horizontal="left" vertical="center" wrapText="1"/>
    </xf>
    <xf numFmtId="0" fontId="5" fillId="0" borderId="33" xfId="0" applyFont="1" applyBorder="1" applyAlignment="1">
      <alignment horizontal="left" vertical="center" wrapText="1"/>
    </xf>
    <xf numFmtId="0" fontId="5" fillId="0" borderId="38" xfId="0" applyFont="1" applyBorder="1" applyAlignment="1">
      <alignment horizontal="left" vertical="center" wrapText="1"/>
    </xf>
    <xf numFmtId="0" fontId="5" fillId="0" borderId="30" xfId="0" applyFont="1" applyBorder="1" applyAlignment="1">
      <alignment horizontal="left" vertical="center" wrapText="1"/>
    </xf>
    <xf numFmtId="0" fontId="5" fillId="0" borderId="0" xfId="0" applyFont="1" applyAlignment="1">
      <alignment horizontal="left" vertical="center" wrapText="1"/>
    </xf>
    <xf numFmtId="0" fontId="5" fillId="0" borderId="39" xfId="0" applyFont="1" applyBorder="1" applyAlignment="1">
      <alignment horizontal="left" vertical="center" wrapText="1"/>
    </xf>
    <xf numFmtId="0" fontId="5" fillId="0" borderId="31" xfId="0" applyFont="1" applyBorder="1" applyAlignment="1">
      <alignment horizontal="left" vertical="center" wrapText="1"/>
    </xf>
    <xf numFmtId="0" fontId="5" fillId="0" borderId="34" xfId="0" applyFont="1" applyBorder="1" applyAlignment="1">
      <alignment horizontal="left" vertical="center" wrapText="1"/>
    </xf>
    <xf numFmtId="0" fontId="5" fillId="0" borderId="40" xfId="0" applyFont="1" applyBorder="1" applyAlignment="1">
      <alignment horizontal="left" vertical="center" wrapText="1"/>
    </xf>
    <xf numFmtId="0" fontId="5" fillId="0" borderId="42" xfId="0" applyFont="1" applyFill="1" applyBorder="1" applyAlignment="1">
      <alignment horizontal="center" vertical="center"/>
    </xf>
    <xf numFmtId="0" fontId="5" fillId="0" borderId="43"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48" xfId="0" applyFont="1" applyFill="1" applyBorder="1" applyAlignment="1">
      <alignment horizontal="center" vertical="center"/>
    </xf>
    <xf numFmtId="0" fontId="10" fillId="0" borderId="49" xfId="0" applyFont="1" applyFill="1" applyBorder="1" applyAlignment="1">
      <alignment horizontal="center" vertical="center"/>
    </xf>
    <xf numFmtId="0" fontId="10" fillId="0" borderId="42"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53" xfId="0" applyFont="1" applyFill="1" applyBorder="1" applyAlignment="1">
      <alignment horizontal="center" vertical="center"/>
    </xf>
    <xf numFmtId="0" fontId="9" fillId="0" borderId="26" xfId="0" applyFont="1" applyFill="1" applyBorder="1" applyAlignment="1">
      <alignment horizontal="left" vertical="center"/>
    </xf>
    <xf numFmtId="0" fontId="9" fillId="0" borderId="0" xfId="0" applyFont="1" applyFill="1" applyBorder="1" applyAlignment="1">
      <alignment horizontal="left" vertical="center"/>
    </xf>
    <xf numFmtId="0" fontId="9" fillId="0" borderId="36" xfId="0" applyFont="1" applyFill="1" applyBorder="1" applyAlignment="1">
      <alignment horizontal="left" vertical="center"/>
    </xf>
    <xf numFmtId="0" fontId="9" fillId="0" borderId="27" xfId="0" applyFont="1" applyFill="1" applyBorder="1" applyAlignment="1">
      <alignment horizontal="left" vertical="center"/>
    </xf>
    <xf numFmtId="0" fontId="9" fillId="0" borderId="32" xfId="0" applyFont="1" applyFill="1" applyBorder="1" applyAlignment="1">
      <alignment horizontal="left" vertical="center"/>
    </xf>
    <xf numFmtId="0" fontId="9" fillId="0" borderId="37" xfId="0" applyFont="1" applyFill="1" applyBorder="1" applyAlignment="1">
      <alignment horizontal="left" vertical="center"/>
    </xf>
    <xf numFmtId="0" fontId="9" fillId="0" borderId="25"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32" xfId="0" applyFont="1" applyFill="1" applyBorder="1" applyAlignment="1">
      <alignment horizontal="center" vertical="center"/>
    </xf>
    <xf numFmtId="0" fontId="0" fillId="0" borderId="14"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1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7"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0" xfId="0" applyFont="1" applyFill="1" applyAlignment="1">
      <alignment horizontal="center" vertical="center"/>
    </xf>
    <xf numFmtId="0" fontId="5" fillId="0" borderId="0" xfId="0" applyFont="1" applyAlignment="1">
      <alignment vertical="center" shrinkToFit="1"/>
    </xf>
    <xf numFmtId="0" fontId="5" fillId="0" borderId="2" xfId="0" applyFont="1" applyBorder="1" applyAlignment="1">
      <alignment horizontal="center" vertical="center"/>
    </xf>
    <xf numFmtId="0" fontId="5" fillId="0" borderId="28" xfId="0" applyFont="1" applyBorder="1" applyAlignment="1">
      <alignment horizontal="center" vertical="center"/>
    </xf>
    <xf numFmtId="0" fontId="5" fillId="0" borderId="19" xfId="0" applyFont="1" applyBorder="1" applyAlignment="1">
      <alignment horizontal="center" vertical="center"/>
    </xf>
    <xf numFmtId="0" fontId="2" fillId="0" borderId="29" xfId="0" applyFont="1" applyBorder="1" applyAlignment="1">
      <alignment vertical="top"/>
    </xf>
    <xf numFmtId="0" fontId="2" fillId="0" borderId="33" xfId="0" applyFont="1" applyBorder="1" applyAlignment="1">
      <alignment vertical="top"/>
    </xf>
    <xf numFmtId="0" fontId="2" fillId="0" borderId="38" xfId="0" applyFont="1" applyBorder="1" applyAlignment="1">
      <alignment vertical="top"/>
    </xf>
    <xf numFmtId="0" fontId="2" fillId="0" borderId="30" xfId="0" applyFont="1" applyBorder="1" applyAlignment="1">
      <alignment vertical="top"/>
    </xf>
    <xf numFmtId="0" fontId="2" fillId="0" borderId="0" xfId="0" applyFont="1" applyBorder="1" applyAlignment="1">
      <alignment vertical="top"/>
    </xf>
    <xf numFmtId="0" fontId="2" fillId="0" borderId="39" xfId="0" applyFont="1" applyBorder="1" applyAlignment="1">
      <alignment vertical="top"/>
    </xf>
    <xf numFmtId="0" fontId="2" fillId="0" borderId="31" xfId="0" applyFont="1" applyBorder="1" applyAlignment="1">
      <alignment vertical="top"/>
    </xf>
    <xf numFmtId="0" fontId="2" fillId="0" borderId="34" xfId="0" applyFont="1" applyBorder="1" applyAlignment="1">
      <alignment vertical="top"/>
    </xf>
    <xf numFmtId="0" fontId="2" fillId="0" borderId="40" xfId="0" applyFont="1" applyBorder="1" applyAlignment="1">
      <alignment vertical="top"/>
    </xf>
    <xf numFmtId="0" fontId="5" fillId="0" borderId="0" xfId="0" applyFont="1" applyAlignment="1">
      <alignment horizontal="left" vertical="center"/>
    </xf>
    <xf numFmtId="0" fontId="0" fillId="3" borderId="35" xfId="0" applyFont="1" applyFill="1" applyBorder="1" applyAlignment="1">
      <alignment horizontal="center" vertical="center"/>
    </xf>
    <xf numFmtId="0" fontId="9" fillId="0" borderId="25" xfId="0" applyFont="1" applyFill="1" applyBorder="1" applyAlignment="1">
      <alignment vertical="center" wrapText="1"/>
    </xf>
    <xf numFmtId="0" fontId="9" fillId="0" borderId="14" xfId="0" applyFont="1" applyFill="1" applyBorder="1" applyAlignment="1">
      <alignment vertical="center" wrapText="1"/>
    </xf>
    <xf numFmtId="0" fontId="9" fillId="0" borderId="35" xfId="0" applyFont="1" applyFill="1" applyBorder="1" applyAlignment="1">
      <alignment vertical="center" wrapText="1"/>
    </xf>
    <xf numFmtId="0" fontId="0" fillId="3" borderId="2"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19" xfId="0" applyFont="1" applyFill="1" applyBorder="1" applyAlignment="1">
      <alignment horizontal="center" vertical="center"/>
    </xf>
    <xf numFmtId="0" fontId="9" fillId="0" borderId="2" xfId="0" applyFont="1" applyFill="1" applyBorder="1" applyAlignment="1">
      <alignment vertical="center" wrapText="1"/>
    </xf>
    <xf numFmtId="0" fontId="9" fillId="0" borderId="28" xfId="0" applyFont="1" applyFill="1" applyBorder="1" applyAlignment="1">
      <alignment vertical="center" wrapText="1"/>
    </xf>
    <xf numFmtId="0" fontId="9" fillId="0" borderId="19" xfId="0" applyFont="1" applyFill="1" applyBorder="1" applyAlignment="1">
      <alignment vertical="center" wrapText="1"/>
    </xf>
    <xf numFmtId="0" fontId="9" fillId="0" borderId="3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0" xfId="0" applyFont="1" applyFill="1" applyAlignment="1">
      <alignment horizontal="center" vertical="center"/>
    </xf>
    <xf numFmtId="0" fontId="9" fillId="0" borderId="36" xfId="0" applyFont="1" applyFill="1" applyBorder="1" applyAlignment="1">
      <alignment horizontal="center" vertical="center"/>
    </xf>
    <xf numFmtId="0" fontId="7" fillId="3" borderId="2" xfId="0" applyFont="1" applyFill="1" applyBorder="1" applyAlignment="1">
      <alignment horizontal="left" vertical="center" shrinkToFit="1"/>
    </xf>
    <xf numFmtId="0" fontId="7" fillId="3" borderId="28" xfId="0" applyFont="1" applyFill="1" applyBorder="1" applyAlignment="1">
      <alignment horizontal="left" vertical="center" shrinkToFit="1"/>
    </xf>
    <xf numFmtId="0" fontId="7" fillId="3" borderId="19" xfId="0" applyFont="1" applyFill="1" applyBorder="1" applyAlignment="1">
      <alignment horizontal="left" vertical="center" shrinkToFit="1"/>
    </xf>
    <xf numFmtId="0" fontId="9" fillId="0" borderId="2" xfId="0" applyFont="1" applyFill="1" applyBorder="1" applyAlignment="1">
      <alignment horizontal="left" vertical="center"/>
    </xf>
    <xf numFmtId="0" fontId="9" fillId="0" borderId="28" xfId="0" applyFont="1" applyFill="1" applyBorder="1" applyAlignment="1">
      <alignment horizontal="left" vertical="center"/>
    </xf>
    <xf numFmtId="0" fontId="9" fillId="0" borderId="19" xfId="0" applyFont="1" applyFill="1" applyBorder="1" applyAlignment="1">
      <alignment horizontal="left" vertical="center"/>
    </xf>
    <xf numFmtId="0" fontId="0" fillId="3" borderId="27" xfId="0" applyFont="1" applyFill="1" applyBorder="1" applyAlignment="1">
      <alignment horizontal="left" vertical="center"/>
    </xf>
    <xf numFmtId="0" fontId="0" fillId="3" borderId="32" xfId="0" applyFont="1" applyFill="1" applyBorder="1" applyAlignment="1">
      <alignment horizontal="left" vertical="center"/>
    </xf>
    <xf numFmtId="0" fontId="9" fillId="0" borderId="37" xfId="0" applyFont="1" applyFill="1" applyBorder="1" applyAlignment="1">
      <alignment horizontal="center" vertical="center"/>
    </xf>
    <xf numFmtId="0" fontId="0" fillId="3" borderId="27"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28" xfId="0" applyFont="1" applyFill="1" applyBorder="1" applyAlignment="1">
      <alignment horizontal="center" vertical="center"/>
    </xf>
    <xf numFmtId="0" fontId="0" fillId="3" borderId="25" xfId="0" applyFont="1" applyFill="1" applyBorder="1" applyAlignment="1">
      <alignment horizontal="center" vertical="center" wrapText="1"/>
    </xf>
    <xf numFmtId="0" fontId="9" fillId="0" borderId="25" xfId="0" applyFont="1" applyFill="1" applyBorder="1" applyAlignment="1">
      <alignment horizontal="left" vertical="center"/>
    </xf>
    <xf numFmtId="0" fontId="9" fillId="0" borderId="14" xfId="0" applyFont="1" applyFill="1" applyBorder="1" applyAlignment="1">
      <alignment horizontal="left" vertical="center"/>
    </xf>
    <xf numFmtId="0" fontId="9" fillId="0" borderId="35" xfId="0" applyFont="1" applyFill="1" applyBorder="1" applyAlignment="1">
      <alignment horizontal="left" vertical="center"/>
    </xf>
    <xf numFmtId="0" fontId="0" fillId="3" borderId="36" xfId="0" applyFont="1" applyFill="1" applyBorder="1" applyAlignment="1">
      <alignment horizontal="center" vertical="center"/>
    </xf>
    <xf numFmtId="0" fontId="9" fillId="0" borderId="0" xfId="0" applyFont="1" applyFill="1" applyAlignment="1">
      <alignment horizontal="left" vertical="center"/>
    </xf>
    <xf numFmtId="0" fontId="6" fillId="3" borderId="27" xfId="0" applyFont="1" applyFill="1" applyBorder="1" applyAlignment="1">
      <alignment horizontal="center" vertical="center" shrinkToFit="1"/>
    </xf>
    <xf numFmtId="0" fontId="8" fillId="3" borderId="32" xfId="0" applyFont="1" applyFill="1" applyBorder="1" applyAlignment="1">
      <alignment horizontal="center" vertical="center" shrinkToFit="1"/>
    </xf>
    <xf numFmtId="0" fontId="8" fillId="3" borderId="37" xfId="0" applyFont="1" applyFill="1" applyBorder="1" applyAlignment="1">
      <alignment horizontal="center" vertical="center" shrinkToFit="1"/>
    </xf>
    <xf numFmtId="58" fontId="9" fillId="0" borderId="14" xfId="0" applyNumberFormat="1" applyFont="1" applyFill="1" applyBorder="1" applyAlignment="1">
      <alignment horizontal="left" vertical="center"/>
    </xf>
    <xf numFmtId="0" fontId="11" fillId="0" borderId="35" xfId="0" applyFont="1" applyFill="1" applyBorder="1" applyAlignment="1">
      <alignment horizontal="center" vertical="center"/>
    </xf>
    <xf numFmtId="0" fontId="11" fillId="0" borderId="16"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0" xfId="0" applyFont="1" applyFill="1" applyAlignment="1">
      <alignment horizontal="center" vertical="center"/>
    </xf>
    <xf numFmtId="0" fontId="6" fillId="3" borderId="36"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12"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distributed" vertical="center"/>
    </xf>
    <xf numFmtId="0" fontId="10" fillId="0" borderId="0" xfId="0" applyFont="1" applyFill="1" applyAlignment="1">
      <alignment horizontal="left" vertical="center"/>
    </xf>
    <xf numFmtId="0" fontId="5" fillId="0" borderId="0" xfId="0" applyFont="1" applyFill="1" applyAlignment="1">
      <alignment horizontal="right" vertical="center"/>
    </xf>
    <xf numFmtId="0" fontId="13" fillId="0" borderId="2" xfId="0" applyFont="1" applyBorder="1" applyAlignment="1">
      <alignment horizontal="center" vertical="center"/>
    </xf>
    <xf numFmtId="0" fontId="13" fillId="0" borderId="28" xfId="0" applyFont="1" applyBorder="1" applyAlignment="1">
      <alignment horizontal="center" vertical="center"/>
    </xf>
    <xf numFmtId="0" fontId="13" fillId="0" borderId="19" xfId="0" applyFont="1" applyBorder="1" applyAlignment="1">
      <alignment horizontal="center" vertical="center"/>
    </xf>
    <xf numFmtId="58" fontId="10" fillId="0" borderId="0" xfId="0" applyNumberFormat="1" applyFont="1" applyFill="1" applyAlignment="1">
      <alignment horizontal="right" vertical="center"/>
    </xf>
    <xf numFmtId="176" fontId="13" fillId="0" borderId="25" xfId="0" applyNumberFormat="1" applyFont="1" applyBorder="1" applyAlignment="1">
      <alignment horizontal="right" vertical="center"/>
    </xf>
    <xf numFmtId="176" fontId="13" fillId="0" borderId="14" xfId="0" applyNumberFormat="1" applyFont="1" applyBorder="1" applyAlignment="1">
      <alignment horizontal="right" vertical="center"/>
    </xf>
    <xf numFmtId="0" fontId="5" fillId="0" borderId="27" xfId="0" applyFont="1" applyBorder="1" applyAlignment="1">
      <alignment horizontal="right" vertical="center" wrapText="1"/>
    </xf>
    <xf numFmtId="0" fontId="5" fillId="0" borderId="32" xfId="0" applyFont="1" applyBorder="1" applyAlignment="1">
      <alignment horizontal="right" vertical="center" wrapText="1"/>
    </xf>
    <xf numFmtId="0" fontId="5" fillId="0" borderId="0" xfId="0" applyFont="1" applyAlignment="1" applyProtection="1">
      <alignment horizontal="center" vertical="center" wrapText="1"/>
      <protection locked="0"/>
    </xf>
    <xf numFmtId="58" fontId="10" fillId="0" borderId="32" xfId="0" applyNumberFormat="1" applyFont="1" applyFill="1" applyBorder="1" applyAlignment="1" applyProtection="1">
      <alignment horizontal="left" vertical="center" wrapText="1"/>
      <protection locked="0"/>
    </xf>
    <xf numFmtId="0" fontId="10" fillId="0" borderId="32" xfId="0" applyFont="1" applyFill="1" applyBorder="1" applyAlignment="1" applyProtection="1">
      <alignment horizontal="left" vertical="center" wrapText="1"/>
      <protection locked="0"/>
    </xf>
    <xf numFmtId="0" fontId="15" fillId="4" borderId="1" xfId="0" applyFont="1" applyFill="1" applyBorder="1" applyAlignment="1">
      <alignment vertical="center" wrapText="1"/>
    </xf>
    <xf numFmtId="0" fontId="5" fillId="0" borderId="0" xfId="0" applyFont="1" applyAlignment="1">
      <alignment vertical="center" wrapText="1"/>
    </xf>
    <xf numFmtId="0" fontId="5" fillId="4" borderId="2" xfId="0" applyFont="1" applyFill="1" applyBorder="1" applyAlignment="1">
      <alignment horizontal="center" vertical="center" wrapText="1"/>
    </xf>
    <xf numFmtId="0" fontId="5" fillId="4" borderId="28" xfId="0" applyFont="1" applyFill="1" applyBorder="1" applyAlignment="1">
      <alignment horizontal="center" vertical="center" wrapText="1"/>
    </xf>
    <xf numFmtId="176" fontId="13" fillId="0" borderId="2" xfId="0" applyNumberFormat="1" applyFont="1" applyBorder="1" applyAlignment="1">
      <alignment horizontal="right" vertical="center"/>
    </xf>
    <xf numFmtId="176" fontId="13" fillId="0" borderId="28" xfId="0" applyNumberFormat="1" applyFont="1" applyBorder="1" applyAlignment="1">
      <alignment horizontal="right" vertical="center"/>
    </xf>
    <xf numFmtId="0" fontId="16" fillId="0" borderId="14" xfId="0" applyFont="1" applyBorder="1" applyAlignment="1">
      <alignment horizontal="center" vertical="center"/>
    </xf>
    <xf numFmtId="0" fontId="16" fillId="0" borderId="0" xfId="0" applyFont="1" applyAlignment="1">
      <alignment horizontal="center" vertical="center"/>
    </xf>
    <xf numFmtId="0" fontId="5" fillId="4" borderId="1" xfId="0" applyFont="1" applyFill="1" applyBorder="1" applyAlignment="1">
      <alignment vertical="center" wrapText="1"/>
    </xf>
    <xf numFmtId="58" fontId="17" fillId="0" borderId="0" xfId="0" applyNumberFormat="1" applyFont="1" applyFill="1" applyAlignment="1" applyProtection="1">
      <alignment vertical="center"/>
      <protection locked="0"/>
    </xf>
    <xf numFmtId="0" fontId="5" fillId="4" borderId="1" xfId="0" applyFont="1" applyFill="1" applyBorder="1" applyAlignment="1">
      <alignment vertical="center" shrinkToFit="1"/>
    </xf>
    <xf numFmtId="0" fontId="15" fillId="4" borderId="1" xfId="0" applyFont="1" applyFill="1" applyBorder="1" applyAlignment="1">
      <alignment vertical="center" shrinkToFit="1"/>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tsuyama.aoiro.shinkoku@gmail.com" id="{EE08313E-E429-46F6-B061-F6F839D88F52}" userId="b703eab4366e57ed" providerId="Windows Live"/>
</personList>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0" dT="2022-11-16T04:14:40.52" personId="{EE08313E-E429-46F6-B061-F6F839D88F52}" id="{1EAC4F00-015F-49EA-9B09-FD79D1829C45}">
    <text>市外在住者は市内にある主な事業所の住所</text>
  </threadedComment>
  <threadedComment ref="D22" dT="2022-11-16T04:15:19.59" personId="{EE08313E-E429-46F6-B061-F6F839D88F52}" id="{D650E8C9-9A0C-4051-B986-BC136430785B}">
    <text>複数ある場合はすべて記入</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R50"/>
  <sheetViews>
    <sheetView tabSelected="1" workbookViewId="0">
      <selection activeCell="H6" sqref="H6"/>
    </sheetView>
  </sheetViews>
  <sheetFormatPr defaultRowHeight="13.2" x14ac:dyDescent="0.2"/>
  <cols>
    <col min="1" max="1" width="4.77734375" customWidth="1"/>
    <col min="2" max="2" width="1.77734375" customWidth="1"/>
    <col min="3" max="3" width="17.77734375" customWidth="1"/>
    <col min="4" max="4" width="23" customWidth="1"/>
    <col min="5" max="5" width="20.77734375" customWidth="1"/>
    <col min="6" max="6" width="27.6640625" customWidth="1"/>
    <col min="7" max="7" width="1.77734375" customWidth="1"/>
    <col min="9" max="9" width="1.77734375" customWidth="1"/>
    <col min="11" max="11" width="17" customWidth="1"/>
    <col min="12" max="12" width="16.21875" customWidth="1"/>
    <col min="13" max="13" width="12.44140625" customWidth="1"/>
    <col min="14" max="14" width="1.77734375" customWidth="1"/>
  </cols>
  <sheetData>
    <row r="1" spans="2:16" ht="25.05" customHeight="1" x14ac:dyDescent="0.2">
      <c r="B1" s="102" t="s">
        <v>112</v>
      </c>
      <c r="C1" s="102"/>
      <c r="D1" s="102"/>
      <c r="E1" s="102"/>
      <c r="F1" s="102"/>
      <c r="G1" s="102"/>
      <c r="H1" s="102"/>
      <c r="I1" s="102"/>
      <c r="J1" s="102"/>
      <c r="K1" s="102"/>
      <c r="L1" s="102"/>
      <c r="M1" s="102"/>
      <c r="N1" s="102"/>
      <c r="O1" s="92"/>
      <c r="P1" s="92"/>
    </row>
    <row r="2" spans="2:16" ht="15" customHeight="1" x14ac:dyDescent="0.2">
      <c r="B2" s="103" t="s">
        <v>143</v>
      </c>
      <c r="C2" s="103"/>
      <c r="D2" s="103"/>
      <c r="E2" s="103"/>
      <c r="F2" s="103"/>
      <c r="G2" s="103"/>
      <c r="H2" s="103"/>
      <c r="I2" s="103"/>
      <c r="J2" s="103"/>
      <c r="K2" s="103"/>
      <c r="L2" s="103"/>
      <c r="M2" s="103"/>
      <c r="N2" s="103"/>
      <c r="O2" s="93"/>
      <c r="P2" s="93"/>
    </row>
    <row r="3" spans="2:16" ht="15" customHeight="1" x14ac:dyDescent="0.2">
      <c r="B3" s="103" t="s">
        <v>150</v>
      </c>
      <c r="C3" s="103"/>
      <c r="D3" s="103"/>
      <c r="E3" s="103"/>
      <c r="F3" s="103"/>
      <c r="G3" s="103"/>
      <c r="H3" s="103"/>
      <c r="I3" s="103"/>
      <c r="J3" s="103"/>
      <c r="K3" s="103"/>
      <c r="L3" s="103"/>
      <c r="M3" s="103"/>
      <c r="N3" s="103"/>
      <c r="O3" s="93"/>
      <c r="P3" s="93"/>
    </row>
    <row r="4" spans="2:16" ht="15" customHeight="1" x14ac:dyDescent="0.2">
      <c r="B4" s="104" t="s">
        <v>151</v>
      </c>
      <c r="C4" s="104"/>
      <c r="D4" s="104"/>
      <c r="E4" s="104"/>
      <c r="F4" s="104"/>
      <c r="G4" s="104"/>
      <c r="H4" s="104"/>
      <c r="I4" s="104"/>
      <c r="J4" s="104"/>
      <c r="K4" s="104"/>
      <c r="L4" s="104"/>
      <c r="M4" s="104"/>
      <c r="N4" s="104"/>
      <c r="O4" s="37"/>
      <c r="P4" s="37"/>
    </row>
    <row r="5" spans="2:16" ht="15" customHeight="1" thickBot="1" x14ac:dyDescent="0.25">
      <c r="C5" s="37"/>
      <c r="D5" s="37"/>
      <c r="E5" s="37"/>
      <c r="F5" s="37"/>
      <c r="G5" s="37"/>
      <c r="H5" s="37"/>
      <c r="I5" s="37"/>
      <c r="J5" s="37"/>
      <c r="K5" s="37"/>
      <c r="L5" s="37"/>
      <c r="M5" s="37"/>
      <c r="N5" s="37"/>
      <c r="O5" s="37"/>
      <c r="P5" s="37"/>
    </row>
    <row r="6" spans="2:16" ht="15" customHeight="1" thickTop="1" x14ac:dyDescent="0.2">
      <c r="B6" s="86"/>
      <c r="C6" s="113" t="s">
        <v>144</v>
      </c>
      <c r="D6" s="115" t="s">
        <v>137</v>
      </c>
      <c r="E6" s="115"/>
      <c r="F6" s="115"/>
      <c r="G6" s="39"/>
      <c r="H6" s="37"/>
      <c r="I6" s="38"/>
      <c r="J6" s="113" t="s">
        <v>145</v>
      </c>
      <c r="K6" s="100" t="s">
        <v>139</v>
      </c>
      <c r="L6" s="100"/>
      <c r="M6" s="100"/>
      <c r="N6" s="39"/>
      <c r="O6" s="37"/>
      <c r="P6" s="37"/>
    </row>
    <row r="7" spans="2:16" ht="15" customHeight="1" x14ac:dyDescent="0.2">
      <c r="B7" s="45"/>
      <c r="C7" s="114"/>
      <c r="D7" s="116"/>
      <c r="E7" s="116"/>
      <c r="F7" s="116"/>
      <c r="G7" s="41"/>
      <c r="H7" s="37"/>
      <c r="I7" s="40"/>
      <c r="J7" s="114"/>
      <c r="K7" s="101"/>
      <c r="L7" s="101"/>
      <c r="M7" s="101"/>
      <c r="N7" s="41"/>
      <c r="O7" s="37"/>
      <c r="P7" s="37"/>
    </row>
    <row r="8" spans="2:16" ht="15" customHeight="1" x14ac:dyDescent="0.2">
      <c r="B8" s="45"/>
      <c r="C8" s="87"/>
      <c r="D8" s="43" t="s">
        <v>138</v>
      </c>
      <c r="E8" s="44"/>
      <c r="F8" s="88"/>
      <c r="G8" s="41"/>
      <c r="H8" s="37"/>
      <c r="I8" s="40"/>
      <c r="J8" s="42"/>
      <c r="K8" s="43" t="s">
        <v>140</v>
      </c>
      <c r="L8" s="44"/>
      <c r="M8" s="44"/>
      <c r="N8" s="41"/>
      <c r="O8" s="37"/>
      <c r="P8" s="37"/>
    </row>
    <row r="9" spans="2:16" ht="15" customHeight="1" thickBot="1" x14ac:dyDescent="0.25">
      <c r="B9" s="45"/>
      <c r="C9" s="44"/>
      <c r="D9" s="44"/>
      <c r="E9" s="44"/>
      <c r="F9" s="44"/>
      <c r="G9" s="41"/>
      <c r="H9" s="37"/>
      <c r="I9" s="40"/>
      <c r="J9" s="46"/>
      <c r="K9" s="47" t="s">
        <v>58</v>
      </c>
      <c r="L9" s="47" t="s">
        <v>59</v>
      </c>
      <c r="M9" s="46" t="s">
        <v>37</v>
      </c>
      <c r="N9" s="41"/>
      <c r="O9" s="37"/>
      <c r="P9" s="37"/>
    </row>
    <row r="10" spans="2:16" ht="15" customHeight="1" x14ac:dyDescent="0.2">
      <c r="B10" s="45"/>
      <c r="C10" s="105" t="s">
        <v>113</v>
      </c>
      <c r="D10" s="106"/>
      <c r="E10" s="36" t="s">
        <v>114</v>
      </c>
      <c r="F10" s="48"/>
      <c r="G10" s="41"/>
      <c r="H10" s="37"/>
      <c r="I10" s="40"/>
      <c r="J10" s="49" t="s">
        <v>61</v>
      </c>
      <c r="K10" s="50"/>
      <c r="L10" s="51"/>
      <c r="M10" s="52">
        <f>ROUNDDOWN(N10,0)</f>
        <v>0</v>
      </c>
      <c r="N10" s="53">
        <f>K10*L10</f>
        <v>0</v>
      </c>
      <c r="O10" s="37"/>
      <c r="P10" s="37"/>
    </row>
    <row r="11" spans="2:16" ht="15" customHeight="1" thickBot="1" x14ac:dyDescent="0.25">
      <c r="B11" s="45"/>
      <c r="C11" s="107" t="s">
        <v>115</v>
      </c>
      <c r="D11" s="108"/>
      <c r="E11" s="36" t="s">
        <v>35</v>
      </c>
      <c r="F11" s="54"/>
      <c r="G11" s="41"/>
      <c r="H11" s="37"/>
      <c r="I11" s="40"/>
      <c r="J11" s="49" t="s">
        <v>63</v>
      </c>
      <c r="K11" s="55"/>
      <c r="L11" s="56"/>
      <c r="M11" s="52">
        <f>ROUNDDOWN(N11,0)</f>
        <v>0</v>
      </c>
      <c r="N11" s="53">
        <f>K11*L11</f>
        <v>0</v>
      </c>
      <c r="O11" s="37"/>
      <c r="P11" s="37"/>
    </row>
    <row r="12" spans="2:16" ht="15" customHeight="1" x14ac:dyDescent="0.2">
      <c r="B12" s="45"/>
      <c r="C12" s="109"/>
      <c r="D12" s="110"/>
      <c r="E12" s="36" t="s">
        <v>102</v>
      </c>
      <c r="F12" s="54"/>
      <c r="G12" s="41"/>
      <c r="H12" s="37"/>
      <c r="I12" s="57"/>
      <c r="J12" s="58" t="s">
        <v>141</v>
      </c>
      <c r="K12" s="58"/>
      <c r="L12" s="58"/>
      <c r="M12" s="58"/>
      <c r="N12" s="59"/>
      <c r="O12" s="37"/>
      <c r="P12" s="37"/>
    </row>
    <row r="13" spans="2:16" ht="15" customHeight="1" x14ac:dyDescent="0.2">
      <c r="B13" s="45"/>
      <c r="C13" s="109"/>
      <c r="D13" s="110"/>
      <c r="E13" s="36" t="s">
        <v>104</v>
      </c>
      <c r="F13" s="60"/>
      <c r="G13" s="41"/>
      <c r="H13" s="37"/>
      <c r="I13" s="57"/>
      <c r="J13" s="58" t="s">
        <v>142</v>
      </c>
      <c r="K13" s="58"/>
      <c r="L13" s="58"/>
      <c r="M13" s="58"/>
      <c r="N13" s="59"/>
      <c r="O13" s="37"/>
      <c r="P13" s="37"/>
    </row>
    <row r="14" spans="2:16" ht="15" customHeight="1" thickBot="1" x14ac:dyDescent="0.25">
      <c r="B14" s="45"/>
      <c r="C14" s="111"/>
      <c r="D14" s="112"/>
      <c r="E14" s="36" t="s">
        <v>36</v>
      </c>
      <c r="F14" s="61"/>
      <c r="G14" s="41"/>
      <c r="H14" s="37"/>
      <c r="I14" s="62"/>
      <c r="J14" s="96"/>
      <c r="K14" s="96"/>
      <c r="L14" s="96"/>
      <c r="M14" s="96"/>
      <c r="N14" s="63"/>
      <c r="O14" s="37"/>
      <c r="P14" s="37"/>
    </row>
    <row r="15" spans="2:16" ht="15" customHeight="1" thickTop="1" x14ac:dyDescent="0.2">
      <c r="B15" s="45"/>
      <c r="C15" s="107" t="s">
        <v>116</v>
      </c>
      <c r="D15" s="108"/>
      <c r="E15" s="36" t="s">
        <v>26</v>
      </c>
      <c r="F15" s="64" t="str">
        <f>IF(ISERROR(MID($K$30,LEN($K$30)-4,1)),"",MID($K$30,LEN($K$30)-4,1)*1)</f>
        <v/>
      </c>
      <c r="G15" s="41"/>
      <c r="H15" s="37"/>
      <c r="I15" s="65"/>
      <c r="J15" s="65"/>
      <c r="K15" s="65"/>
      <c r="L15" s="65"/>
      <c r="M15" s="65"/>
      <c r="N15" s="65"/>
      <c r="O15" s="37"/>
      <c r="P15" s="37"/>
    </row>
    <row r="16" spans="2:16" ht="15" customHeight="1" x14ac:dyDescent="0.2">
      <c r="B16" s="45"/>
      <c r="C16" s="109"/>
      <c r="D16" s="110"/>
      <c r="E16" s="36" t="s">
        <v>27</v>
      </c>
      <c r="F16" s="66" t="str">
        <f>IF(ISERROR(MID($K$30,LEN($K$30)-3,1)),"",MID($K$30,LEN($K$30)-3,1)*1)</f>
        <v/>
      </c>
      <c r="G16" s="41"/>
      <c r="H16" s="37"/>
      <c r="I16" s="71"/>
      <c r="J16" s="72"/>
      <c r="K16" s="72"/>
      <c r="L16" s="72"/>
      <c r="M16" s="72"/>
      <c r="N16" s="73"/>
      <c r="O16" s="37"/>
      <c r="P16" s="37"/>
    </row>
    <row r="17" spans="2:18" ht="15" customHeight="1" x14ac:dyDescent="0.2">
      <c r="B17" s="45"/>
      <c r="C17" s="109"/>
      <c r="D17" s="110"/>
      <c r="E17" s="36" t="s">
        <v>28</v>
      </c>
      <c r="F17" s="66" t="str">
        <f>IF(ISERROR(MID($K$30,LEN($K$30)-2,1)),"",MID($K$30,LEN($K$30)-2,1)*1)</f>
        <v/>
      </c>
      <c r="G17" s="41"/>
      <c r="H17" s="37"/>
      <c r="I17" s="71"/>
      <c r="J17" s="97" t="s">
        <v>55</v>
      </c>
      <c r="K17" s="97"/>
      <c r="L17" s="74" t="s">
        <v>105</v>
      </c>
      <c r="M17" s="72"/>
      <c r="N17" s="73"/>
      <c r="O17" s="37"/>
      <c r="P17" s="37"/>
    </row>
    <row r="18" spans="2:18" ht="15" customHeight="1" x14ac:dyDescent="0.2">
      <c r="B18" s="45"/>
      <c r="C18" s="109"/>
      <c r="D18" s="110"/>
      <c r="E18" s="36" t="s">
        <v>29</v>
      </c>
      <c r="F18" s="66" t="str">
        <f>IF(ISERROR(MID($K$30,LEN($K$30)-1,1)),"",MID($K$30,LEN($K$30)-1,1)*1)</f>
        <v/>
      </c>
      <c r="G18" s="41"/>
      <c r="H18" s="37"/>
      <c r="I18" s="71"/>
      <c r="J18" s="75"/>
      <c r="K18" s="75"/>
      <c r="L18" s="75"/>
      <c r="M18" s="75"/>
      <c r="N18" s="73"/>
      <c r="O18" s="37"/>
      <c r="P18" s="37"/>
    </row>
    <row r="19" spans="2:18" ht="15" customHeight="1" thickBot="1" x14ac:dyDescent="0.25">
      <c r="B19" s="45"/>
      <c r="C19" s="111"/>
      <c r="D19" s="112"/>
      <c r="E19" s="36" t="s">
        <v>15</v>
      </c>
      <c r="F19" s="67">
        <f>IF(ISERROR(MID($K$30,LEN($K$30)-0,1)),"",MID($K$30,LEN($K$30)-0,1)*1)</f>
        <v>0</v>
      </c>
      <c r="G19" s="41"/>
      <c r="H19" s="37"/>
      <c r="I19" s="71"/>
      <c r="J19" s="76"/>
      <c r="K19" s="76"/>
      <c r="L19" s="77" t="s">
        <v>68</v>
      </c>
      <c r="M19" s="72"/>
      <c r="N19" s="73"/>
      <c r="O19" s="37"/>
      <c r="P19" s="37"/>
    </row>
    <row r="20" spans="2:18" ht="15" customHeight="1" x14ac:dyDescent="0.2">
      <c r="B20" s="45"/>
      <c r="C20" s="129" t="s">
        <v>117</v>
      </c>
      <c r="D20" s="117" t="s">
        <v>118</v>
      </c>
      <c r="E20" s="36" t="s">
        <v>35</v>
      </c>
      <c r="F20" s="68"/>
      <c r="G20" s="41"/>
      <c r="H20" s="37"/>
      <c r="I20" s="71"/>
      <c r="J20" s="78" t="s">
        <v>110</v>
      </c>
      <c r="K20" s="79">
        <f>M10+M11</f>
        <v>0</v>
      </c>
      <c r="L20" s="85" t="str">
        <f>IF(K20&lt;10000,"×","〇")</f>
        <v>×</v>
      </c>
      <c r="M20" s="72"/>
      <c r="N20" s="73"/>
      <c r="O20" s="37"/>
      <c r="P20" s="37"/>
    </row>
    <row r="21" spans="2:18" ht="15" customHeight="1" x14ac:dyDescent="0.2">
      <c r="B21" s="45"/>
      <c r="C21" s="130"/>
      <c r="D21" s="118"/>
      <c r="E21" s="36" t="s">
        <v>119</v>
      </c>
      <c r="F21" s="54"/>
      <c r="G21" s="41"/>
      <c r="H21" s="37"/>
      <c r="I21" s="71"/>
      <c r="J21" s="78" t="s">
        <v>111</v>
      </c>
      <c r="K21" s="80">
        <f>F27</f>
        <v>0</v>
      </c>
      <c r="L21" s="85" t="str">
        <f>IF(K21&gt;20,"×","〇")</f>
        <v>〇</v>
      </c>
      <c r="M21" s="72"/>
      <c r="N21" s="73"/>
      <c r="O21" s="37"/>
      <c r="P21" s="37"/>
    </row>
    <row r="22" spans="2:18" ht="15" customHeight="1" x14ac:dyDescent="0.2">
      <c r="B22" s="45"/>
      <c r="C22" s="130"/>
      <c r="D22" s="117" t="s">
        <v>120</v>
      </c>
      <c r="E22" s="36" t="s">
        <v>126</v>
      </c>
      <c r="F22" s="54"/>
      <c r="G22" s="41"/>
      <c r="H22" s="37"/>
      <c r="I22" s="71"/>
      <c r="J22" s="72" t="s">
        <v>71</v>
      </c>
      <c r="K22" s="72"/>
      <c r="L22" s="72"/>
      <c r="M22" s="72"/>
      <c r="N22" s="73"/>
      <c r="O22" s="37"/>
      <c r="P22" s="37"/>
    </row>
    <row r="23" spans="2:18" ht="15" customHeight="1" x14ac:dyDescent="0.2">
      <c r="B23" s="45"/>
      <c r="C23" s="130"/>
      <c r="D23" s="119"/>
      <c r="E23" s="36" t="s">
        <v>127</v>
      </c>
      <c r="F23" s="54"/>
      <c r="G23" s="41"/>
      <c r="H23" s="37"/>
      <c r="I23" s="71"/>
      <c r="J23" s="81"/>
      <c r="K23" s="81"/>
      <c r="L23" s="81"/>
      <c r="M23" s="72"/>
      <c r="N23" s="73"/>
      <c r="O23" s="37"/>
      <c r="P23" s="37"/>
    </row>
    <row r="24" spans="2:18" ht="15" customHeight="1" x14ac:dyDescent="0.2">
      <c r="B24" s="45"/>
      <c r="C24" s="130"/>
      <c r="D24" s="118"/>
      <c r="E24" s="36" t="s">
        <v>128</v>
      </c>
      <c r="F24" s="54"/>
      <c r="G24" s="41"/>
      <c r="H24" s="37"/>
      <c r="I24" s="71"/>
      <c r="J24" s="98" t="s">
        <v>1</v>
      </c>
      <c r="K24" s="99"/>
      <c r="L24" s="82">
        <f>K20*0.3</f>
        <v>0</v>
      </c>
      <c r="M24" s="72"/>
      <c r="N24" s="73"/>
      <c r="O24" s="37"/>
      <c r="P24" s="37"/>
    </row>
    <row r="25" spans="2:18" ht="15" customHeight="1" x14ac:dyDescent="0.2">
      <c r="B25" s="45"/>
      <c r="C25" s="130"/>
      <c r="D25" s="105" t="s">
        <v>121</v>
      </c>
      <c r="E25" s="120"/>
      <c r="F25" s="54"/>
      <c r="G25" s="41"/>
      <c r="H25" s="37"/>
      <c r="I25" s="71"/>
      <c r="J25" s="94" t="s">
        <v>77</v>
      </c>
      <c r="K25" s="95"/>
      <c r="L25" s="82">
        <f>ROUNDDOWN(L24,0)</f>
        <v>0</v>
      </c>
      <c r="M25" s="72"/>
      <c r="N25" s="73"/>
      <c r="O25" s="37"/>
      <c r="P25" s="37"/>
    </row>
    <row r="26" spans="2:18" ht="15" customHeight="1" x14ac:dyDescent="0.2">
      <c r="B26" s="45"/>
      <c r="C26" s="130"/>
      <c r="D26" s="105" t="s">
        <v>5</v>
      </c>
      <c r="E26" s="120"/>
      <c r="F26" s="54"/>
      <c r="G26" s="41"/>
      <c r="H26" s="37"/>
      <c r="I26" s="71"/>
      <c r="J26" s="98" t="s">
        <v>2</v>
      </c>
      <c r="K26" s="99"/>
      <c r="L26" s="82">
        <f>K20*0.3*12</f>
        <v>0</v>
      </c>
      <c r="M26" s="72"/>
      <c r="N26" s="73"/>
      <c r="O26" s="37"/>
      <c r="P26" s="37"/>
    </row>
    <row r="27" spans="2:18" ht="15" customHeight="1" x14ac:dyDescent="0.2">
      <c r="B27" s="45"/>
      <c r="C27" s="131"/>
      <c r="D27" s="105" t="s">
        <v>122</v>
      </c>
      <c r="E27" s="120"/>
      <c r="F27" s="54"/>
      <c r="G27" s="41"/>
      <c r="H27" s="37"/>
      <c r="I27" s="71"/>
      <c r="J27" s="94" t="s">
        <v>80</v>
      </c>
      <c r="K27" s="95"/>
      <c r="L27" s="82">
        <f>ROUNDDOWN(L26,-3)</f>
        <v>0</v>
      </c>
      <c r="M27" s="72"/>
      <c r="N27" s="73"/>
      <c r="O27" s="37"/>
      <c r="P27" s="37"/>
    </row>
    <row r="28" spans="2:18" ht="15" customHeight="1" x14ac:dyDescent="0.2">
      <c r="B28" s="45"/>
      <c r="C28" s="117" t="s">
        <v>123</v>
      </c>
      <c r="D28" s="105" t="s">
        <v>9</v>
      </c>
      <c r="E28" s="120"/>
      <c r="F28" s="54"/>
      <c r="G28" s="41"/>
      <c r="H28" s="37"/>
      <c r="I28" s="71"/>
      <c r="J28" s="72"/>
      <c r="K28" s="72"/>
      <c r="L28" s="72"/>
      <c r="M28" s="72"/>
      <c r="N28" s="73"/>
      <c r="O28" s="37"/>
      <c r="P28" s="37"/>
    </row>
    <row r="29" spans="2:18" ht="15" customHeight="1" x14ac:dyDescent="0.2">
      <c r="B29" s="45"/>
      <c r="C29" s="119"/>
      <c r="D29" s="105" t="s">
        <v>124</v>
      </c>
      <c r="E29" s="120"/>
      <c r="F29" s="54"/>
      <c r="G29" s="41"/>
      <c r="H29" s="37"/>
      <c r="I29" s="71"/>
      <c r="J29" s="76"/>
      <c r="K29" s="83" t="s">
        <v>82</v>
      </c>
      <c r="L29" s="77" t="s">
        <v>73</v>
      </c>
      <c r="M29" s="72"/>
      <c r="N29" s="73"/>
      <c r="O29" s="37"/>
      <c r="P29" s="37"/>
    </row>
    <row r="30" spans="2:18" ht="15" customHeight="1" x14ac:dyDescent="0.2">
      <c r="B30" s="45"/>
      <c r="C30" s="119"/>
      <c r="D30" s="105" t="s">
        <v>125</v>
      </c>
      <c r="E30" s="120"/>
      <c r="F30" s="54"/>
      <c r="G30" s="41"/>
      <c r="H30" s="37"/>
      <c r="I30" s="71"/>
      <c r="J30" s="84" t="s">
        <v>83</v>
      </c>
      <c r="K30" s="80">
        <f>IF(L17="個人事業主",L30,"")</f>
        <v>0</v>
      </c>
      <c r="L30" s="82">
        <f>MIN(L27,50000)</f>
        <v>0</v>
      </c>
      <c r="M30" s="72"/>
      <c r="N30" s="73"/>
      <c r="O30" s="37"/>
      <c r="P30" s="37"/>
      <c r="Q30" s="1"/>
      <c r="R30" s="1"/>
    </row>
    <row r="31" spans="2:18" ht="15" customHeight="1" x14ac:dyDescent="0.2">
      <c r="B31" s="45"/>
      <c r="C31" s="119"/>
      <c r="D31" s="105" t="s">
        <v>96</v>
      </c>
      <c r="E31" s="120"/>
      <c r="F31" s="54"/>
      <c r="G31" s="41"/>
      <c r="H31" s="37"/>
      <c r="I31" s="71"/>
      <c r="J31" s="72"/>
      <c r="K31" s="72"/>
      <c r="L31" s="72"/>
      <c r="M31" s="72"/>
      <c r="N31" s="73"/>
      <c r="O31" s="37"/>
      <c r="P31" s="37"/>
      <c r="Q31" s="1"/>
      <c r="R31" s="1"/>
    </row>
    <row r="32" spans="2:18" ht="15" customHeight="1" x14ac:dyDescent="0.2">
      <c r="B32" s="45"/>
      <c r="C32" s="119"/>
      <c r="D32" s="105" t="s">
        <v>3</v>
      </c>
      <c r="E32" s="120"/>
      <c r="F32" s="54"/>
      <c r="G32" s="41"/>
      <c r="H32" s="37"/>
      <c r="I32" s="69"/>
      <c r="J32" s="70"/>
      <c r="K32" s="70"/>
      <c r="L32" s="70"/>
      <c r="M32" s="69"/>
      <c r="N32" s="69"/>
      <c r="O32" s="37"/>
      <c r="P32" s="37"/>
    </row>
    <row r="33" spans="2:16" ht="15" customHeight="1" x14ac:dyDescent="0.2">
      <c r="B33" s="45"/>
      <c r="C33" s="119"/>
      <c r="D33" s="117" t="s">
        <v>136</v>
      </c>
      <c r="E33" s="36" t="s">
        <v>129</v>
      </c>
      <c r="F33" s="54"/>
      <c r="G33" s="41"/>
      <c r="H33" s="37"/>
      <c r="I33" s="58"/>
      <c r="J33" s="44"/>
      <c r="K33" s="44"/>
      <c r="L33" s="44"/>
      <c r="M33" s="58"/>
      <c r="N33" s="58"/>
      <c r="O33" s="37"/>
      <c r="P33" s="37"/>
    </row>
    <row r="34" spans="2:16" ht="15" customHeight="1" x14ac:dyDescent="0.2">
      <c r="B34" s="45"/>
      <c r="C34" s="119"/>
      <c r="D34" s="130"/>
      <c r="E34" s="36" t="s">
        <v>130</v>
      </c>
      <c r="F34" s="54"/>
      <c r="G34" s="41"/>
      <c r="H34" s="37"/>
      <c r="I34" s="44"/>
      <c r="J34" s="44"/>
      <c r="K34" s="44"/>
      <c r="L34" s="44"/>
      <c r="M34" s="44"/>
      <c r="N34" s="44"/>
      <c r="O34" s="37"/>
      <c r="P34" s="37"/>
    </row>
    <row r="35" spans="2:16" ht="15" customHeight="1" x14ac:dyDescent="0.2">
      <c r="B35" s="45"/>
      <c r="C35" s="119"/>
      <c r="D35" s="130"/>
      <c r="E35" s="36" t="s">
        <v>131</v>
      </c>
      <c r="F35" s="54"/>
      <c r="G35" s="41"/>
      <c r="H35" s="37"/>
      <c r="I35" s="44"/>
      <c r="J35" s="44"/>
      <c r="K35" s="44"/>
      <c r="L35" s="44"/>
      <c r="M35" s="44"/>
      <c r="N35" s="44"/>
      <c r="O35" s="37"/>
      <c r="P35" s="37"/>
    </row>
    <row r="36" spans="2:16" ht="15" customHeight="1" x14ac:dyDescent="0.2">
      <c r="B36" s="45"/>
      <c r="C36" s="119"/>
      <c r="D36" s="130"/>
      <c r="E36" s="36" t="s">
        <v>132</v>
      </c>
      <c r="F36" s="54"/>
      <c r="G36" s="41"/>
      <c r="H36" s="37"/>
      <c r="I36" s="44"/>
      <c r="J36" s="44"/>
      <c r="K36" s="44"/>
      <c r="L36" s="44"/>
      <c r="M36" s="44"/>
      <c r="N36" s="44"/>
      <c r="O36" s="37"/>
      <c r="P36" s="37"/>
    </row>
    <row r="37" spans="2:16" ht="15" customHeight="1" x14ac:dyDescent="0.2">
      <c r="B37" s="45"/>
      <c r="C37" s="119"/>
      <c r="D37" s="130"/>
      <c r="E37" s="36" t="s">
        <v>133</v>
      </c>
      <c r="F37" s="54"/>
      <c r="G37" s="41"/>
      <c r="H37" s="37"/>
      <c r="I37" s="44"/>
      <c r="J37" s="44"/>
      <c r="K37" s="44"/>
      <c r="L37" s="44"/>
      <c r="M37" s="44"/>
      <c r="N37" s="44"/>
      <c r="O37" s="37"/>
      <c r="P37" s="37"/>
    </row>
    <row r="38" spans="2:16" ht="15" customHeight="1" x14ac:dyDescent="0.2">
      <c r="B38" s="45"/>
      <c r="C38" s="119"/>
      <c r="D38" s="130"/>
      <c r="E38" s="36" t="s">
        <v>134</v>
      </c>
      <c r="F38" s="54"/>
      <c r="G38" s="41"/>
      <c r="H38" s="37"/>
      <c r="I38" s="44"/>
      <c r="J38" s="44"/>
      <c r="K38" s="44"/>
      <c r="L38" s="44"/>
      <c r="M38" s="44"/>
      <c r="N38" s="44"/>
      <c r="O38" s="37"/>
      <c r="P38" s="37"/>
    </row>
    <row r="39" spans="2:16" ht="15" customHeight="1" x14ac:dyDescent="0.2">
      <c r="B39" s="45"/>
      <c r="C39" s="119"/>
      <c r="D39" s="131"/>
      <c r="E39" s="36" t="s">
        <v>135</v>
      </c>
      <c r="F39" s="54"/>
      <c r="G39" s="41"/>
      <c r="H39" s="37"/>
      <c r="I39" s="44"/>
      <c r="J39" s="44"/>
      <c r="K39" s="44"/>
      <c r="L39" s="44"/>
      <c r="M39" s="44"/>
      <c r="N39" s="44"/>
      <c r="O39" s="37"/>
      <c r="P39" s="37"/>
    </row>
    <row r="40" spans="2:16" ht="15" customHeight="1" x14ac:dyDescent="0.2">
      <c r="B40" s="45"/>
      <c r="C40" s="119"/>
      <c r="D40" s="105" t="s">
        <v>19</v>
      </c>
      <c r="E40" s="120"/>
      <c r="F40" s="54"/>
      <c r="G40" s="41"/>
      <c r="H40" s="37"/>
      <c r="I40" s="44"/>
      <c r="J40" s="44"/>
      <c r="K40" s="44"/>
      <c r="L40" s="44"/>
      <c r="M40" s="44"/>
      <c r="N40" s="44"/>
      <c r="O40" s="37"/>
      <c r="P40" s="37"/>
    </row>
    <row r="41" spans="2:16" ht="15" customHeight="1" thickBot="1" x14ac:dyDescent="0.25">
      <c r="B41" s="45"/>
      <c r="C41" s="119"/>
      <c r="D41" s="107" t="s">
        <v>38</v>
      </c>
      <c r="E41" s="132"/>
      <c r="F41" s="61"/>
      <c r="G41" s="41"/>
      <c r="H41" s="37"/>
      <c r="I41" s="44"/>
      <c r="J41" s="44"/>
      <c r="K41" s="44"/>
      <c r="L41" s="44"/>
      <c r="M41" s="44"/>
      <c r="N41" s="44"/>
      <c r="O41" s="37"/>
      <c r="P41" s="37"/>
    </row>
    <row r="42" spans="2:16" ht="15" customHeight="1" x14ac:dyDescent="0.2">
      <c r="B42" s="45"/>
      <c r="C42" s="121" t="s">
        <v>152</v>
      </c>
      <c r="D42" s="123"/>
      <c r="E42" s="124"/>
      <c r="F42" s="125"/>
      <c r="G42" s="41"/>
      <c r="H42" s="37"/>
      <c r="I42" s="44"/>
      <c r="J42" s="44"/>
      <c r="K42" s="44"/>
      <c r="L42" s="44"/>
      <c r="M42" s="44"/>
      <c r="N42" s="44"/>
      <c r="O42" s="37"/>
      <c r="P42" s="37"/>
    </row>
    <row r="43" spans="2:16" ht="15" customHeight="1" thickBot="1" x14ac:dyDescent="0.25">
      <c r="B43" s="45"/>
      <c r="C43" s="122"/>
      <c r="D43" s="126"/>
      <c r="E43" s="127"/>
      <c r="F43" s="128"/>
      <c r="G43" s="41"/>
      <c r="H43" s="37"/>
      <c r="I43" s="44"/>
      <c r="J43" s="44"/>
      <c r="K43" s="44"/>
      <c r="L43" s="44"/>
      <c r="M43" s="44"/>
      <c r="N43" s="44"/>
      <c r="O43" s="37"/>
      <c r="P43" s="37"/>
    </row>
    <row r="44" spans="2:16" ht="15" customHeight="1" thickBot="1" x14ac:dyDescent="0.25">
      <c r="B44" s="89"/>
      <c r="C44" s="90"/>
      <c r="D44" s="90"/>
      <c r="E44" s="90"/>
      <c r="F44" s="90"/>
      <c r="G44" s="91"/>
      <c r="I44" s="33"/>
      <c r="J44" s="35"/>
      <c r="K44" s="35"/>
      <c r="L44" s="35"/>
      <c r="M44" s="33"/>
      <c r="N44" s="33"/>
    </row>
    <row r="45" spans="2:16" ht="15" customHeight="1" thickTop="1" x14ac:dyDescent="0.2">
      <c r="I45" s="33"/>
      <c r="J45" s="35"/>
      <c r="K45" s="35"/>
      <c r="L45" s="35"/>
      <c r="M45" s="33"/>
      <c r="N45" s="33"/>
    </row>
    <row r="46" spans="2:16" ht="15" customHeight="1" x14ac:dyDescent="0.2">
      <c r="I46" s="35"/>
      <c r="J46" s="35"/>
      <c r="K46" s="35"/>
      <c r="L46" s="35"/>
      <c r="M46" s="35"/>
      <c r="N46" s="35"/>
    </row>
    <row r="47" spans="2:16" ht="15" customHeight="1" x14ac:dyDescent="0.2">
      <c r="I47" s="35"/>
      <c r="J47" s="35"/>
      <c r="K47" s="35"/>
      <c r="L47" s="35"/>
      <c r="M47" s="35"/>
      <c r="N47" s="35"/>
    </row>
    <row r="48" spans="2:16" ht="15" customHeight="1" x14ac:dyDescent="0.2">
      <c r="I48" s="35"/>
      <c r="J48" s="35"/>
      <c r="K48" s="35"/>
      <c r="L48" s="35"/>
      <c r="M48" s="35"/>
      <c r="N48" s="35"/>
    </row>
    <row r="49" spans="9:14" ht="15" customHeight="1" x14ac:dyDescent="0.2">
      <c r="I49" s="35"/>
      <c r="M49" s="35"/>
      <c r="N49" s="35"/>
    </row>
    <row r="50" spans="9:14" ht="13.2" customHeight="1" x14ac:dyDescent="0.2">
      <c r="I50" s="35"/>
      <c r="M50" s="35"/>
      <c r="N50" s="35"/>
    </row>
  </sheetData>
  <sheetProtection algorithmName="SHA-512" hashValue="uh1QqnB++NAS5EF1eUAn+psc+/CmIimXzgbNfRw0uze0yGN90eEJ19OvCxk84S9fuyWpmRTAdFp8VUmE8cXjKQ==" saltValue="u+n71SUA/leL5Mn+3so/dQ==" spinCount="100000" sheet="1" objects="1" scenarios="1"/>
  <mergeCells count="34">
    <mergeCell ref="C42:C43"/>
    <mergeCell ref="D42:F43"/>
    <mergeCell ref="D27:E27"/>
    <mergeCell ref="C20:C27"/>
    <mergeCell ref="C28:C41"/>
    <mergeCell ref="D28:E28"/>
    <mergeCell ref="D29:E29"/>
    <mergeCell ref="D30:E30"/>
    <mergeCell ref="D31:E31"/>
    <mergeCell ref="D32:E32"/>
    <mergeCell ref="D40:E40"/>
    <mergeCell ref="D41:E41"/>
    <mergeCell ref="D33:D39"/>
    <mergeCell ref="C15:D19"/>
    <mergeCell ref="D20:D21"/>
    <mergeCell ref="D22:D24"/>
    <mergeCell ref="D25:E25"/>
    <mergeCell ref="D26:E26"/>
    <mergeCell ref="C10:D10"/>
    <mergeCell ref="C11:D14"/>
    <mergeCell ref="C6:C7"/>
    <mergeCell ref="D6:F7"/>
    <mergeCell ref="J6:J7"/>
    <mergeCell ref="K6:M7"/>
    <mergeCell ref="B1:N1"/>
    <mergeCell ref="B2:N2"/>
    <mergeCell ref="B3:N3"/>
    <mergeCell ref="B4:N4"/>
    <mergeCell ref="J27:K27"/>
    <mergeCell ref="J14:M14"/>
    <mergeCell ref="J17:K17"/>
    <mergeCell ref="J24:K24"/>
    <mergeCell ref="J25:K25"/>
    <mergeCell ref="J26:K26"/>
  </mergeCells>
  <phoneticPr fontId="1" type="Hiragana"/>
  <dataValidations count="3">
    <dataValidation type="list" allowBlank="1" showInputMessage="1" showErrorMessage="1" sqref="F29" xr:uid="{00000000-0002-0000-0000-000000000000}">
      <formula1>"銀行,金庫,農業協同組合,信用組合,"</formula1>
    </dataValidation>
    <dataValidation type="list" allowBlank="1" showInputMessage="1" showErrorMessage="1" sqref="F31" xr:uid="{00000000-0002-0000-0000-000001000000}">
      <formula1>"本店,支店,営業部,出張所"</formula1>
    </dataValidation>
    <dataValidation type="list" allowBlank="1" showInputMessage="1" showErrorMessage="1" sqref="F32" xr:uid="{00000000-0002-0000-0000-000002000000}">
      <formula1>"☑ 普通,☑ 当座"</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AB119"/>
  <sheetViews>
    <sheetView topLeftCell="A13" workbookViewId="0">
      <selection activeCell="E10" sqref="E10"/>
    </sheetView>
  </sheetViews>
  <sheetFormatPr defaultColWidth="9" defaultRowHeight="13.2" x14ac:dyDescent="0.2"/>
  <cols>
    <col min="1" max="15" width="4.6640625" style="1" customWidth="1"/>
    <col min="16" max="28" width="2.6640625" style="1" customWidth="1"/>
    <col min="29" max="16384" width="9" style="1"/>
  </cols>
  <sheetData>
    <row r="1" spans="1:28" s="3" customFormat="1" ht="22.5" customHeight="1" x14ac:dyDescent="0.2">
      <c r="A1" s="4" t="s">
        <v>103</v>
      </c>
      <c r="U1" s="16"/>
      <c r="V1" s="17"/>
      <c r="W1" s="239" t="s">
        <v>105</v>
      </c>
      <c r="X1" s="240"/>
      <c r="Y1" s="240"/>
      <c r="Z1" s="240"/>
      <c r="AA1" s="240"/>
      <c r="AB1" s="241"/>
    </row>
    <row r="2" spans="1:28" ht="26.4" customHeight="1" x14ac:dyDescent="0.2">
      <c r="A2" s="235" t="s">
        <v>11</v>
      </c>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row>
    <row r="3" spans="1:28" ht="22.5" customHeight="1" x14ac:dyDescent="0.2">
      <c r="A3" s="4"/>
      <c r="B3" s="4"/>
      <c r="C3" s="4"/>
      <c r="D3" s="4"/>
      <c r="E3" s="4"/>
      <c r="F3" s="4"/>
      <c r="G3" s="4"/>
      <c r="H3" s="4"/>
      <c r="I3" s="4"/>
      <c r="J3" s="4"/>
      <c r="K3" s="4"/>
      <c r="L3" s="4"/>
      <c r="M3" s="4"/>
      <c r="N3" s="4"/>
      <c r="O3" s="4"/>
      <c r="P3" s="4"/>
      <c r="Q3" s="14"/>
      <c r="R3" s="14"/>
      <c r="S3" s="242" t="str">
        <f>IF(①入力用シート!F10="","　　　　年　　月　　日",①入力用シート!F10)</f>
        <v>　　　　年　　月　　日</v>
      </c>
      <c r="T3" s="242"/>
      <c r="U3" s="242"/>
      <c r="V3" s="242"/>
      <c r="W3" s="242"/>
      <c r="X3" s="242"/>
      <c r="Y3" s="242"/>
      <c r="Z3" s="242"/>
      <c r="AA3" s="242"/>
      <c r="AB3" s="242"/>
    </row>
    <row r="4" spans="1:28" ht="22.5" customHeight="1" x14ac:dyDescent="0.2">
      <c r="A4" s="4" t="s">
        <v>85</v>
      </c>
      <c r="B4" s="4"/>
      <c r="C4" s="4"/>
      <c r="D4" s="4"/>
      <c r="E4" s="4"/>
      <c r="F4" s="4"/>
      <c r="G4" s="4"/>
      <c r="H4" s="4"/>
      <c r="I4" s="4"/>
      <c r="J4" s="4"/>
      <c r="K4" s="4"/>
      <c r="L4" s="4"/>
      <c r="M4" s="4"/>
      <c r="N4" s="4"/>
      <c r="O4" s="4"/>
      <c r="P4" s="4"/>
      <c r="Q4" s="4"/>
      <c r="R4" s="4"/>
      <c r="S4" s="4"/>
      <c r="T4" s="4"/>
      <c r="U4" s="4"/>
      <c r="V4" s="4"/>
      <c r="W4" s="4"/>
      <c r="X4" s="4"/>
      <c r="Y4" s="4"/>
      <c r="Z4" s="4"/>
      <c r="AA4" s="4"/>
      <c r="AB4" s="4"/>
    </row>
    <row r="5" spans="1:28" ht="22.5" customHeight="1" x14ac:dyDescent="0.2">
      <c r="A5" s="4"/>
      <c r="B5" s="4"/>
      <c r="C5" s="4"/>
      <c r="D5" s="4"/>
      <c r="E5" s="4"/>
      <c r="F5" s="4"/>
      <c r="G5" s="4"/>
      <c r="H5" s="4"/>
      <c r="I5" s="4"/>
      <c r="J5" s="4"/>
      <c r="K5" s="5"/>
      <c r="L5" s="5"/>
      <c r="M5" s="4"/>
      <c r="N5" s="4" t="s">
        <v>50</v>
      </c>
      <c r="O5" s="237">
        <f>①入力用シート!F11</f>
        <v>0</v>
      </c>
      <c r="P5" s="237"/>
      <c r="Q5" s="237"/>
      <c r="R5" s="237"/>
      <c r="S5" s="237"/>
      <c r="T5" s="237"/>
      <c r="U5" s="237"/>
      <c r="V5" s="237"/>
      <c r="W5" s="18"/>
      <c r="X5" s="18"/>
      <c r="Y5" s="18"/>
      <c r="Z5" s="18"/>
      <c r="AA5" s="18"/>
      <c r="AB5" s="18"/>
    </row>
    <row r="6" spans="1:28" ht="22.5" customHeight="1" x14ac:dyDescent="0.2">
      <c r="A6" s="4"/>
      <c r="B6" s="4"/>
      <c r="C6" s="4"/>
      <c r="D6" s="4"/>
      <c r="E6" s="4"/>
      <c r="F6" s="4"/>
      <c r="G6" s="4"/>
      <c r="H6" s="4"/>
      <c r="I6" s="235" t="s">
        <v>51</v>
      </c>
      <c r="J6" s="235"/>
      <c r="K6" s="236" t="s">
        <v>102</v>
      </c>
      <c r="L6" s="236"/>
      <c r="M6" s="236"/>
      <c r="N6" s="236"/>
      <c r="O6" s="237">
        <f>①入力用シート!F12</f>
        <v>0</v>
      </c>
      <c r="P6" s="237"/>
      <c r="Q6" s="237"/>
      <c r="R6" s="237"/>
      <c r="S6" s="237"/>
      <c r="T6" s="237"/>
      <c r="U6" s="237"/>
      <c r="V6" s="237"/>
      <c r="W6" s="237"/>
      <c r="X6" s="237"/>
      <c r="Y6" s="237"/>
      <c r="Z6" s="237"/>
      <c r="AA6" s="237"/>
      <c r="AB6" s="237"/>
    </row>
    <row r="7" spans="1:28" ht="22.5" customHeight="1" x14ac:dyDescent="0.2">
      <c r="A7" s="4"/>
      <c r="B7" s="4"/>
      <c r="C7" s="4"/>
      <c r="D7" s="4"/>
      <c r="E7" s="4"/>
      <c r="F7" s="4"/>
      <c r="G7" s="4"/>
      <c r="H7" s="4"/>
      <c r="I7" s="4"/>
      <c r="J7" s="4"/>
      <c r="K7" s="236" t="s">
        <v>104</v>
      </c>
      <c r="L7" s="236"/>
      <c r="M7" s="236"/>
      <c r="N7" s="236"/>
      <c r="O7" s="237">
        <f>①入力用シート!F13</f>
        <v>0</v>
      </c>
      <c r="P7" s="237"/>
      <c r="Q7" s="237"/>
      <c r="R7" s="237"/>
      <c r="S7" s="237"/>
      <c r="T7" s="237"/>
      <c r="U7" s="237"/>
      <c r="V7" s="237"/>
      <c r="W7" s="237"/>
      <c r="X7" s="237"/>
      <c r="Y7" s="237"/>
      <c r="Z7" s="237"/>
      <c r="AA7" s="237"/>
      <c r="AB7" s="237"/>
    </row>
    <row r="8" spans="1:28" ht="22.5" customHeight="1" x14ac:dyDescent="0.2">
      <c r="A8" s="4"/>
      <c r="B8" s="4"/>
      <c r="C8" s="4"/>
      <c r="D8" s="4"/>
      <c r="E8" s="4"/>
      <c r="F8" s="4"/>
      <c r="G8" s="4"/>
      <c r="H8" s="4"/>
      <c r="I8" s="4"/>
      <c r="J8" s="4"/>
      <c r="K8" s="236" t="s">
        <v>36</v>
      </c>
      <c r="L8" s="236"/>
      <c r="M8" s="236"/>
      <c r="N8" s="236"/>
      <c r="O8" s="237">
        <f>①入力用シート!F14</f>
        <v>0</v>
      </c>
      <c r="P8" s="237"/>
      <c r="Q8" s="237"/>
      <c r="R8" s="237"/>
      <c r="S8" s="237"/>
      <c r="T8" s="237"/>
      <c r="U8" s="237"/>
      <c r="V8" s="237"/>
      <c r="W8" s="237"/>
      <c r="X8" s="237"/>
      <c r="Y8" s="237"/>
      <c r="Z8" s="237"/>
      <c r="AA8" s="238" t="s">
        <v>8</v>
      </c>
      <c r="AB8" s="238"/>
    </row>
    <row r="9" spans="1:28" ht="22.5" customHeight="1" x14ac:dyDescent="0.2">
      <c r="A9" s="4"/>
      <c r="B9" s="4"/>
      <c r="C9" s="4"/>
      <c r="D9" s="4"/>
      <c r="E9" s="4"/>
      <c r="F9" s="4"/>
      <c r="G9" s="4"/>
      <c r="H9" s="4"/>
      <c r="I9" s="4"/>
      <c r="J9" s="4"/>
      <c r="K9" s="4"/>
      <c r="L9" s="4"/>
      <c r="M9" s="4"/>
      <c r="N9" s="4"/>
      <c r="O9" s="4"/>
      <c r="P9" s="4"/>
      <c r="Q9" s="4"/>
      <c r="R9" s="234" t="s">
        <v>91</v>
      </c>
      <c r="S9" s="234"/>
      <c r="T9" s="234"/>
      <c r="U9" s="234"/>
      <c r="V9" s="234"/>
      <c r="W9" s="234"/>
      <c r="X9" s="234"/>
      <c r="Y9" s="234"/>
      <c r="Z9" s="234"/>
      <c r="AA9" s="234"/>
      <c r="AB9" s="234"/>
    </row>
    <row r="10" spans="1:28" ht="15" customHeight="1"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row>
    <row r="11" spans="1:28" ht="22.5" customHeight="1" x14ac:dyDescent="0.2">
      <c r="A11" s="175" t="s">
        <v>39</v>
      </c>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row>
    <row r="12" spans="1:28" ht="22.5" customHeight="1" x14ac:dyDescent="0.2">
      <c r="A12" s="175" t="s">
        <v>21</v>
      </c>
      <c r="B12" s="175"/>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row>
    <row r="13" spans="1:28" ht="15" customHeight="1"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row>
    <row r="14" spans="1:28" ht="22.5" customHeight="1" x14ac:dyDescent="0.2">
      <c r="A14" s="235" t="s">
        <v>23</v>
      </c>
      <c r="B14" s="235"/>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row>
    <row r="15" spans="1:28" ht="22.5" customHeight="1" x14ac:dyDescent="0.2">
      <c r="A15" s="5" t="s">
        <v>24</v>
      </c>
      <c r="B15" s="5"/>
      <c r="C15" s="5"/>
      <c r="D15" s="5"/>
      <c r="E15" s="5"/>
      <c r="F15" s="5"/>
      <c r="G15" s="5"/>
      <c r="H15" s="5"/>
      <c r="I15" s="4"/>
      <c r="J15" s="4"/>
      <c r="K15" s="4"/>
      <c r="L15" s="4"/>
      <c r="M15" s="4"/>
      <c r="N15" s="4"/>
      <c r="O15" s="4"/>
      <c r="P15" s="4"/>
      <c r="Q15" s="4"/>
      <c r="R15" s="4"/>
      <c r="S15" s="4"/>
      <c r="T15" s="4"/>
      <c r="U15" s="4"/>
      <c r="V15" s="4"/>
      <c r="W15" s="4"/>
      <c r="X15" s="4"/>
      <c r="Y15" s="4"/>
      <c r="Z15" s="4"/>
      <c r="AA15" s="4"/>
      <c r="AB15" s="4"/>
    </row>
    <row r="16" spans="1:28" ht="22.05" customHeight="1" x14ac:dyDescent="0.2">
      <c r="A16" s="4"/>
      <c r="B16" s="4"/>
      <c r="C16" s="4"/>
      <c r="D16" s="4"/>
      <c r="E16" s="4"/>
      <c r="G16" s="136" t="s">
        <v>42</v>
      </c>
      <c r="H16" s="137"/>
      <c r="I16" s="138"/>
      <c r="J16" s="7"/>
      <c r="K16" s="8" t="s">
        <v>26</v>
      </c>
      <c r="L16" s="9" t="s">
        <v>27</v>
      </c>
      <c r="M16" s="10" t="s">
        <v>28</v>
      </c>
      <c r="N16" s="8" t="s">
        <v>29</v>
      </c>
      <c r="O16" s="11" t="s">
        <v>6</v>
      </c>
      <c r="P16" s="4"/>
      <c r="Q16" s="4"/>
      <c r="R16" s="4"/>
      <c r="S16" s="4"/>
      <c r="T16" s="4"/>
      <c r="U16" s="4"/>
      <c r="V16" s="4"/>
      <c r="W16" s="4"/>
      <c r="X16" s="4"/>
      <c r="Y16" s="4"/>
      <c r="Z16" s="4"/>
      <c r="AA16" s="4"/>
      <c r="AB16" s="4"/>
    </row>
    <row r="17" spans="1:28" ht="22.05" customHeight="1" x14ac:dyDescent="0.2">
      <c r="A17" s="4"/>
      <c r="B17" s="4"/>
      <c r="C17" s="4"/>
      <c r="D17" s="4"/>
      <c r="E17" s="4"/>
      <c r="G17" s="139"/>
      <c r="H17" s="140"/>
      <c r="I17" s="141"/>
      <c r="J17" s="145" t="s">
        <v>106</v>
      </c>
      <c r="K17" s="147" t="str">
        <f>①入力用シート!F15</f>
        <v/>
      </c>
      <c r="L17" s="149" t="str">
        <f>①入力用シート!F16</f>
        <v/>
      </c>
      <c r="M17" s="151" t="str">
        <f>①入力用シート!F17</f>
        <v/>
      </c>
      <c r="N17" s="147" t="str">
        <f>①入力用シート!F18</f>
        <v/>
      </c>
      <c r="O17" s="153">
        <f>①入力用シート!F19</f>
        <v>0</v>
      </c>
      <c r="P17" s="4"/>
      <c r="Q17" s="4"/>
      <c r="R17" s="4"/>
      <c r="S17" s="4"/>
      <c r="T17" s="4"/>
      <c r="U17" s="4"/>
      <c r="V17" s="4"/>
      <c r="W17" s="4"/>
      <c r="X17" s="4"/>
      <c r="Y17" s="4"/>
      <c r="Z17" s="4"/>
      <c r="AA17" s="4"/>
      <c r="AB17" s="4"/>
    </row>
    <row r="18" spans="1:28" ht="22.05" customHeight="1" x14ac:dyDescent="0.2">
      <c r="A18" s="4"/>
      <c r="B18" s="4"/>
      <c r="C18" s="4"/>
      <c r="D18" s="4"/>
      <c r="E18" s="4"/>
      <c r="G18" s="142"/>
      <c r="H18" s="143"/>
      <c r="I18" s="144"/>
      <c r="J18" s="146"/>
      <c r="K18" s="148"/>
      <c r="L18" s="150"/>
      <c r="M18" s="152"/>
      <c r="N18" s="148"/>
      <c r="O18" s="154"/>
      <c r="P18" s="4"/>
      <c r="Q18" s="4"/>
      <c r="R18" s="4"/>
      <c r="S18" s="4"/>
      <c r="T18" s="4"/>
      <c r="U18" s="4"/>
      <c r="V18" s="4"/>
      <c r="W18" s="4"/>
      <c r="X18" s="4"/>
      <c r="Y18" s="4"/>
      <c r="Z18" s="4"/>
      <c r="AA18" s="4"/>
      <c r="AB18" s="4"/>
    </row>
    <row r="19" spans="1:28"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row>
    <row r="20" spans="1:28" ht="22.5" customHeight="1" x14ac:dyDescent="0.2">
      <c r="A20" s="188" t="s">
        <v>30</v>
      </c>
      <c r="B20" s="188"/>
      <c r="C20" s="188"/>
      <c r="D20" s="188"/>
      <c r="E20" s="188"/>
      <c r="F20" s="4"/>
      <c r="G20" s="4"/>
      <c r="H20" s="4"/>
      <c r="I20" s="4"/>
      <c r="J20" s="4"/>
      <c r="K20" s="4"/>
      <c r="L20" s="4"/>
      <c r="M20" s="4"/>
      <c r="N20" s="4"/>
      <c r="O20" s="4"/>
      <c r="P20" s="4"/>
      <c r="Q20" s="4"/>
      <c r="R20" s="4"/>
      <c r="S20" s="4"/>
      <c r="T20" s="4"/>
      <c r="U20" s="4"/>
      <c r="V20" s="4"/>
      <c r="W20" s="4"/>
      <c r="X20" s="4"/>
      <c r="Y20" s="4"/>
      <c r="Z20" s="4"/>
      <c r="AA20" s="4"/>
      <c r="AB20" s="4"/>
    </row>
    <row r="21" spans="1:28" ht="19.95" customHeight="1" x14ac:dyDescent="0.2">
      <c r="A21" s="4"/>
      <c r="B21" s="216" t="s">
        <v>107</v>
      </c>
      <c r="C21" s="172"/>
      <c r="D21" s="172"/>
      <c r="E21" s="172"/>
      <c r="F21" s="189"/>
      <c r="G21" s="6" t="s">
        <v>50</v>
      </c>
      <c r="H21" s="225" t="str">
        <f>IF(①入力用シート!F20="","",①入力用シート!F20)</f>
        <v/>
      </c>
      <c r="I21" s="218"/>
      <c r="J21" s="218"/>
      <c r="K21" s="218"/>
      <c r="L21" s="218"/>
      <c r="M21" s="218"/>
      <c r="N21" s="218"/>
      <c r="O21" s="218"/>
      <c r="P21" s="226"/>
      <c r="Q21" s="227"/>
      <c r="R21" s="227"/>
      <c r="S21" s="227"/>
      <c r="T21" s="227"/>
      <c r="U21" s="227"/>
      <c r="V21" s="227"/>
      <c r="W21" s="227"/>
      <c r="X21" s="227"/>
      <c r="Y21" s="227"/>
      <c r="Z21" s="227"/>
      <c r="AA21" s="227"/>
      <c r="AB21" s="227"/>
    </row>
    <row r="22" spans="1:28" ht="19.95" customHeight="1" x14ac:dyDescent="0.2">
      <c r="A22" s="4"/>
      <c r="B22" s="228" t="s">
        <v>108</v>
      </c>
      <c r="C22" s="229"/>
      <c r="D22" s="229"/>
      <c r="E22" s="229"/>
      <c r="F22" s="230"/>
      <c r="G22" s="155">
        <f>①入力用シート!F21</f>
        <v>0</v>
      </c>
      <c r="H22" s="156"/>
      <c r="I22" s="156"/>
      <c r="J22" s="156"/>
      <c r="K22" s="156"/>
      <c r="L22" s="156"/>
      <c r="M22" s="156"/>
      <c r="N22" s="156"/>
      <c r="O22" s="156"/>
      <c r="P22" s="156"/>
      <c r="Q22" s="156"/>
      <c r="R22" s="156"/>
      <c r="S22" s="156"/>
      <c r="T22" s="156"/>
      <c r="U22" s="156"/>
      <c r="V22" s="156"/>
      <c r="W22" s="156"/>
      <c r="X22" s="156"/>
      <c r="Y22" s="156"/>
      <c r="Z22" s="156"/>
      <c r="AA22" s="156"/>
      <c r="AB22" s="157"/>
    </row>
    <row r="23" spans="1:28" ht="19.95" customHeight="1" x14ac:dyDescent="0.2">
      <c r="A23" s="4"/>
      <c r="B23" s="231" t="s">
        <v>109</v>
      </c>
      <c r="C23" s="232"/>
      <c r="D23" s="232"/>
      <c r="E23" s="232"/>
      <c r="F23" s="233"/>
      <c r="G23" s="158"/>
      <c r="H23" s="159"/>
      <c r="I23" s="159"/>
      <c r="J23" s="159"/>
      <c r="K23" s="159"/>
      <c r="L23" s="159"/>
      <c r="M23" s="159"/>
      <c r="N23" s="159"/>
      <c r="O23" s="159"/>
      <c r="P23" s="159"/>
      <c r="Q23" s="159"/>
      <c r="R23" s="159"/>
      <c r="S23" s="159"/>
      <c r="T23" s="159"/>
      <c r="U23" s="159"/>
      <c r="V23" s="159"/>
      <c r="W23" s="159"/>
      <c r="X23" s="159"/>
      <c r="Y23" s="159"/>
      <c r="Z23" s="159"/>
      <c r="AA23" s="159"/>
      <c r="AB23" s="160"/>
    </row>
    <row r="24" spans="1:28" ht="19.95" customHeight="1" x14ac:dyDescent="0.2">
      <c r="A24" s="4"/>
      <c r="B24" s="216" t="s">
        <v>25</v>
      </c>
      <c r="C24" s="172"/>
      <c r="D24" s="172"/>
      <c r="E24" s="172"/>
      <c r="F24" s="189"/>
      <c r="G24" s="217" t="str">
        <f>IF(①入力用シート!F22="","",①入力用シート!F22)</f>
        <v/>
      </c>
      <c r="H24" s="218"/>
      <c r="I24" s="218"/>
      <c r="J24" s="218"/>
      <c r="K24" s="218"/>
      <c r="L24" s="218"/>
      <c r="M24" s="218"/>
      <c r="N24" s="218"/>
      <c r="O24" s="218"/>
      <c r="P24" s="218"/>
      <c r="Q24" s="218"/>
      <c r="R24" s="218"/>
      <c r="S24" s="218"/>
      <c r="T24" s="218"/>
      <c r="U24" s="218"/>
      <c r="V24" s="218"/>
      <c r="W24" s="218"/>
      <c r="X24" s="218"/>
      <c r="Y24" s="218"/>
      <c r="Z24" s="218"/>
      <c r="AA24" s="218"/>
      <c r="AB24" s="219"/>
    </row>
    <row r="25" spans="1:28" ht="19.95" customHeight="1" x14ac:dyDescent="0.2">
      <c r="A25" s="4"/>
      <c r="B25" s="173" t="s">
        <v>49</v>
      </c>
      <c r="C25" s="174"/>
      <c r="D25" s="174"/>
      <c r="E25" s="174"/>
      <c r="F25" s="220"/>
      <c r="G25" s="155" t="str">
        <f>IF(①入力用シート!F23="","",①入力用シート!F23)</f>
        <v/>
      </c>
      <c r="H25" s="221"/>
      <c r="I25" s="221"/>
      <c r="J25" s="221"/>
      <c r="K25" s="221"/>
      <c r="L25" s="221"/>
      <c r="M25" s="221"/>
      <c r="N25" s="221"/>
      <c r="O25" s="221"/>
      <c r="P25" s="221"/>
      <c r="Q25" s="221"/>
      <c r="R25" s="221"/>
      <c r="S25" s="221"/>
      <c r="T25" s="221"/>
      <c r="U25" s="221"/>
      <c r="V25" s="221"/>
      <c r="W25" s="221"/>
      <c r="X25" s="221"/>
      <c r="Y25" s="221"/>
      <c r="Z25" s="221"/>
      <c r="AA25" s="221"/>
      <c r="AB25" s="157"/>
    </row>
    <row r="26" spans="1:28" ht="19.95" customHeight="1" x14ac:dyDescent="0.2">
      <c r="A26" s="4"/>
      <c r="B26" s="222" t="s">
        <v>86</v>
      </c>
      <c r="C26" s="223"/>
      <c r="D26" s="223"/>
      <c r="E26" s="223"/>
      <c r="F26" s="224"/>
      <c r="G26" s="155" t="str">
        <f>IF(①入力用シート!F24="","",①入力用シート!F24)</f>
        <v/>
      </c>
      <c r="H26" s="221"/>
      <c r="I26" s="221"/>
      <c r="J26" s="221"/>
      <c r="K26" s="221"/>
      <c r="L26" s="221"/>
      <c r="M26" s="221"/>
      <c r="N26" s="221"/>
      <c r="O26" s="221"/>
      <c r="P26" s="221"/>
      <c r="Q26" s="221"/>
      <c r="R26" s="221"/>
      <c r="S26" s="221"/>
      <c r="T26" s="221"/>
      <c r="U26" s="221"/>
      <c r="V26" s="221"/>
      <c r="W26" s="221"/>
      <c r="X26" s="221"/>
      <c r="Y26" s="221"/>
      <c r="Z26" s="221"/>
      <c r="AA26" s="221"/>
      <c r="AB26" s="157"/>
    </row>
    <row r="27" spans="1:28" ht="22.5" customHeight="1" x14ac:dyDescent="0.2">
      <c r="A27" s="4"/>
      <c r="B27" s="203" t="s">
        <v>22</v>
      </c>
      <c r="C27" s="204"/>
      <c r="D27" s="204"/>
      <c r="E27" s="204"/>
      <c r="F27" s="204"/>
      <c r="G27" s="204"/>
      <c r="H27" s="204"/>
      <c r="I27" s="205"/>
      <c r="J27" s="206">
        <f>①入力用シート!F25</f>
        <v>0</v>
      </c>
      <c r="K27" s="207"/>
      <c r="L27" s="207"/>
      <c r="M27" s="207"/>
      <c r="N27" s="207"/>
      <c r="O27" s="207"/>
      <c r="P27" s="207"/>
      <c r="Q27" s="207"/>
      <c r="R27" s="207"/>
      <c r="S27" s="207"/>
      <c r="T27" s="207"/>
      <c r="U27" s="207"/>
      <c r="V27" s="207"/>
      <c r="W27" s="207"/>
      <c r="X27" s="207"/>
      <c r="Y27" s="207"/>
      <c r="Z27" s="207"/>
      <c r="AA27" s="207"/>
      <c r="AB27" s="208"/>
    </row>
    <row r="28" spans="1:28" ht="30" customHeight="1" x14ac:dyDescent="0.2">
      <c r="A28" s="4"/>
      <c r="B28" s="209" t="s">
        <v>4</v>
      </c>
      <c r="C28" s="210"/>
      <c r="D28" s="210"/>
      <c r="E28" s="163">
        <f>①入力用シート!F26</f>
        <v>0</v>
      </c>
      <c r="F28" s="164"/>
      <c r="G28" s="164"/>
      <c r="H28" s="164"/>
      <c r="I28" s="211"/>
      <c r="J28" s="212" t="s">
        <v>31</v>
      </c>
      <c r="K28" s="213"/>
      <c r="L28" s="213"/>
      <c r="M28" s="214">
        <f>①入力用シート!F27</f>
        <v>0</v>
      </c>
      <c r="N28" s="215"/>
      <c r="O28" s="12" t="s">
        <v>101</v>
      </c>
      <c r="P28" s="13"/>
      <c r="Q28" s="15"/>
      <c r="R28" s="15"/>
      <c r="S28" s="15"/>
      <c r="T28" s="15"/>
      <c r="U28" s="15"/>
      <c r="V28" s="15"/>
      <c r="W28" s="15"/>
      <c r="X28" s="15"/>
      <c r="Y28" s="15"/>
      <c r="Z28" s="15"/>
      <c r="AA28" s="15"/>
      <c r="AB28" s="15"/>
    </row>
    <row r="29" spans="1:28" ht="1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row>
    <row r="30" spans="1:28" ht="22.5" customHeight="1" x14ac:dyDescent="0.2">
      <c r="A30" s="188" t="s">
        <v>40</v>
      </c>
      <c r="B30" s="188"/>
      <c r="C30" s="188"/>
      <c r="D30" s="188"/>
      <c r="E30" s="188"/>
      <c r="F30" s="4"/>
      <c r="G30" s="4"/>
      <c r="H30" s="4"/>
      <c r="I30" s="4"/>
      <c r="J30" s="4"/>
      <c r="K30" s="4"/>
      <c r="L30" s="4"/>
      <c r="M30" s="4"/>
      <c r="N30" s="4"/>
      <c r="O30" s="4"/>
      <c r="P30" s="4"/>
      <c r="Q30" s="4"/>
      <c r="R30" s="4"/>
      <c r="S30" s="4"/>
      <c r="T30" s="4"/>
      <c r="U30" s="4"/>
      <c r="V30" s="4"/>
      <c r="W30" s="4"/>
      <c r="X30" s="4"/>
      <c r="Y30" s="4"/>
      <c r="Z30" s="4"/>
      <c r="AA30" s="4"/>
      <c r="AB30" s="4"/>
    </row>
    <row r="31" spans="1:28" ht="18" customHeight="1" x14ac:dyDescent="0.2">
      <c r="A31" s="4"/>
      <c r="B31" s="193" t="s">
        <v>32</v>
      </c>
      <c r="C31" s="194"/>
      <c r="D31" s="195"/>
      <c r="E31" s="161">
        <f>①入力用シート!F28</f>
        <v>0</v>
      </c>
      <c r="F31" s="162"/>
      <c r="G31" s="162"/>
      <c r="H31" s="162"/>
      <c r="I31" s="162"/>
      <c r="J31" s="165">
        <f>①入力用シート!F29</f>
        <v>0</v>
      </c>
      <c r="K31" s="165"/>
      <c r="L31" s="162" t="str">
        <f>IF(①入力用シート!F30="","",①入力用シート!F30)</f>
        <v/>
      </c>
      <c r="M31" s="162"/>
      <c r="N31" s="162"/>
      <c r="O31" s="167">
        <f>①入力用シート!F31</f>
        <v>0</v>
      </c>
      <c r="P31" s="167"/>
      <c r="Q31" s="167"/>
      <c r="R31" s="168"/>
      <c r="S31" s="171" t="s">
        <v>52</v>
      </c>
      <c r="T31" s="172"/>
      <c r="U31" s="172"/>
      <c r="V31" s="172"/>
      <c r="W31" s="172"/>
      <c r="X31" s="161">
        <f>①入力用シート!F32</f>
        <v>0</v>
      </c>
      <c r="Y31" s="162"/>
      <c r="Z31" s="162"/>
      <c r="AA31" s="162"/>
      <c r="AB31" s="199"/>
    </row>
    <row r="32" spans="1:28" ht="18" customHeight="1" x14ac:dyDescent="0.2">
      <c r="A32" s="4"/>
      <c r="B32" s="193"/>
      <c r="C32" s="194"/>
      <c r="D32" s="195"/>
      <c r="E32" s="163"/>
      <c r="F32" s="164"/>
      <c r="G32" s="164"/>
      <c r="H32" s="164"/>
      <c r="I32" s="164"/>
      <c r="J32" s="166"/>
      <c r="K32" s="166"/>
      <c r="L32" s="164"/>
      <c r="M32" s="164"/>
      <c r="N32" s="164"/>
      <c r="O32" s="169"/>
      <c r="P32" s="169"/>
      <c r="Q32" s="169"/>
      <c r="R32" s="170"/>
      <c r="S32" s="173"/>
      <c r="T32" s="174"/>
      <c r="U32" s="174"/>
      <c r="V32" s="174"/>
      <c r="W32" s="174"/>
      <c r="X32" s="200"/>
      <c r="Y32" s="201"/>
      <c r="Z32" s="201"/>
      <c r="AA32" s="201"/>
      <c r="AB32" s="202"/>
    </row>
    <row r="33" spans="1:28" ht="30" customHeight="1" x14ac:dyDescent="0.2">
      <c r="A33" s="4"/>
      <c r="B33" s="193" t="s">
        <v>33</v>
      </c>
      <c r="C33" s="194"/>
      <c r="D33" s="195"/>
      <c r="E33" s="161" t="str">
        <f>IF(①入力用シート!F33="","",①入力用シート!F33)</f>
        <v/>
      </c>
      <c r="F33" s="161" t="str">
        <f>IF(①入力用シート!F34="","",①入力用シート!F34)</f>
        <v/>
      </c>
      <c r="G33" s="161" t="str">
        <f>IF(①入力用シート!F35="","",①入力用シート!F35)</f>
        <v/>
      </c>
      <c r="H33" s="161" t="str">
        <f>IF(①入力用シート!F36="","",①入力用シート!F36)</f>
        <v/>
      </c>
      <c r="I33" s="161" t="str">
        <f>IF(①入力用シート!F37="","",①入力用シート!F37)</f>
        <v/>
      </c>
      <c r="J33" s="161" t="str">
        <f>IF(①入力用シート!F38="","",①入力用シート!F38)</f>
        <v/>
      </c>
      <c r="K33" s="161" t="str">
        <f>IF(①入力用シート!F39="","",①入力用シート!F39)</f>
        <v/>
      </c>
      <c r="L33" s="171" t="s">
        <v>34</v>
      </c>
      <c r="M33" s="172"/>
      <c r="N33" s="189"/>
      <c r="O33" s="190">
        <f>①入力用シート!F41</f>
        <v>0</v>
      </c>
      <c r="P33" s="191"/>
      <c r="Q33" s="191"/>
      <c r="R33" s="191"/>
      <c r="S33" s="191"/>
      <c r="T33" s="191"/>
      <c r="U33" s="191"/>
      <c r="V33" s="191"/>
      <c r="W33" s="191"/>
      <c r="X33" s="191"/>
      <c r="Y33" s="191"/>
      <c r="Z33" s="191"/>
      <c r="AA33" s="191"/>
      <c r="AB33" s="192"/>
    </row>
    <row r="34" spans="1:28" ht="30" customHeight="1" x14ac:dyDescent="0.2">
      <c r="A34" s="4"/>
      <c r="B34" s="193"/>
      <c r="C34" s="194"/>
      <c r="D34" s="195"/>
      <c r="E34" s="163"/>
      <c r="F34" s="163"/>
      <c r="G34" s="163"/>
      <c r="H34" s="163"/>
      <c r="I34" s="163"/>
      <c r="J34" s="163"/>
      <c r="K34" s="163"/>
      <c r="L34" s="193" t="s">
        <v>19</v>
      </c>
      <c r="M34" s="194"/>
      <c r="N34" s="195"/>
      <c r="O34" s="196">
        <f>①入力用シート!F40</f>
        <v>0</v>
      </c>
      <c r="P34" s="197"/>
      <c r="Q34" s="197"/>
      <c r="R34" s="197"/>
      <c r="S34" s="197"/>
      <c r="T34" s="197"/>
      <c r="U34" s="197"/>
      <c r="V34" s="197"/>
      <c r="W34" s="197"/>
      <c r="X34" s="197"/>
      <c r="Y34" s="197"/>
      <c r="Z34" s="197"/>
      <c r="AA34" s="197"/>
      <c r="AB34" s="198"/>
    </row>
    <row r="35" spans="1:28" ht="1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row>
    <row r="36" spans="1:28" ht="15" customHeight="1" x14ac:dyDescent="0.2">
      <c r="A36" s="176" t="s">
        <v>12</v>
      </c>
      <c r="B36" s="177"/>
      <c r="C36" s="177"/>
      <c r="D36" s="177"/>
      <c r="E36" s="177"/>
      <c r="F36" s="177"/>
      <c r="G36" s="178"/>
      <c r="H36" s="4"/>
      <c r="I36" s="4"/>
      <c r="J36" s="4"/>
      <c r="K36" s="4"/>
      <c r="L36" s="4"/>
      <c r="M36" s="4"/>
      <c r="N36" s="4"/>
      <c r="O36" s="4"/>
      <c r="P36" s="4"/>
      <c r="Q36" s="4"/>
      <c r="R36" s="4"/>
      <c r="S36" s="4"/>
      <c r="T36" s="4"/>
      <c r="U36" s="4"/>
      <c r="V36" s="4"/>
      <c r="W36" s="4"/>
      <c r="X36" s="4"/>
      <c r="Y36" s="4"/>
      <c r="Z36" s="4"/>
      <c r="AA36" s="4"/>
      <c r="AB36" s="4"/>
    </row>
    <row r="37" spans="1:28" ht="10.199999999999999" customHeight="1" x14ac:dyDescent="0.2">
      <c r="A37" s="2"/>
      <c r="B37" s="2"/>
      <c r="C37" s="2"/>
      <c r="D37" s="2"/>
      <c r="E37" s="2"/>
      <c r="F37" s="2"/>
      <c r="G37" s="2"/>
    </row>
    <row r="38" spans="1:28" ht="21" customHeight="1" thickBot="1" x14ac:dyDescent="0.25">
      <c r="A38" s="3" t="s">
        <v>41</v>
      </c>
    </row>
    <row r="39" spans="1:28" ht="21" customHeight="1" x14ac:dyDescent="0.2">
      <c r="B39" s="179" t="str">
        <f>IF(①入力用シート!D42="","",①入力用シート!D42)</f>
        <v/>
      </c>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1"/>
    </row>
    <row r="40" spans="1:28" ht="21" customHeight="1" x14ac:dyDescent="0.2">
      <c r="B40" s="182"/>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4"/>
    </row>
    <row r="41" spans="1:28" ht="21" customHeight="1" x14ac:dyDescent="0.2">
      <c r="B41" s="182"/>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4"/>
    </row>
    <row r="42" spans="1:28" ht="21" customHeight="1" x14ac:dyDescent="0.2">
      <c r="B42" s="182"/>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4"/>
    </row>
    <row r="43" spans="1:28" ht="21" customHeight="1" x14ac:dyDescent="0.2">
      <c r="B43" s="182"/>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4"/>
    </row>
    <row r="44" spans="1:28" ht="21" customHeight="1" x14ac:dyDescent="0.2">
      <c r="B44" s="182"/>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4"/>
    </row>
    <row r="45" spans="1:28" ht="21" customHeight="1" x14ac:dyDescent="0.2">
      <c r="B45" s="182"/>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4"/>
    </row>
    <row r="46" spans="1:28" ht="21" customHeight="1" x14ac:dyDescent="0.2">
      <c r="B46" s="182"/>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4"/>
    </row>
    <row r="47" spans="1:28" ht="21" customHeight="1" x14ac:dyDescent="0.2">
      <c r="B47" s="182"/>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4"/>
    </row>
    <row r="48" spans="1:28" ht="21" customHeight="1" x14ac:dyDescent="0.2">
      <c r="B48" s="182"/>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4"/>
    </row>
    <row r="49" spans="1:28" ht="21" customHeight="1" thickBot="1" x14ac:dyDescent="0.25">
      <c r="B49" s="185"/>
      <c r="C49" s="186"/>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7"/>
    </row>
    <row r="50" spans="1:28" ht="21" customHeight="1" x14ac:dyDescent="0.2"/>
    <row r="51" spans="1:28" ht="21" customHeight="1" x14ac:dyDescent="0.2">
      <c r="A51" s="4" t="s">
        <v>14</v>
      </c>
      <c r="B51" s="4"/>
      <c r="C51" s="4"/>
      <c r="D51" s="4"/>
      <c r="E51" s="4"/>
      <c r="F51" s="4"/>
      <c r="G51" s="4"/>
      <c r="H51" s="4"/>
      <c r="I51" s="4"/>
      <c r="J51" s="4"/>
      <c r="K51" s="4"/>
      <c r="L51" s="4"/>
      <c r="M51" s="4"/>
      <c r="N51" s="4"/>
      <c r="O51" s="4"/>
      <c r="P51" s="4"/>
      <c r="Q51" s="4"/>
      <c r="R51" s="4"/>
      <c r="S51" s="4"/>
      <c r="T51" s="4"/>
      <c r="U51" s="4"/>
      <c r="V51" s="4"/>
      <c r="W51" s="4"/>
      <c r="X51" s="4"/>
      <c r="Y51" s="4"/>
      <c r="Z51" s="4"/>
      <c r="AA51" s="4"/>
      <c r="AB51" s="4"/>
    </row>
    <row r="52" spans="1:28" ht="21" customHeight="1" x14ac:dyDescent="0.2">
      <c r="A52" s="4"/>
      <c r="B52" s="175" t="s">
        <v>43</v>
      </c>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row>
    <row r="53" spans="1:28" ht="21" customHeight="1" x14ac:dyDescent="0.2">
      <c r="A53" s="4"/>
      <c r="B53" s="175" t="s">
        <v>87</v>
      </c>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row>
    <row r="54" spans="1:28" ht="21" customHeight="1" x14ac:dyDescent="0.2">
      <c r="A54" s="4"/>
      <c r="B54" s="175" t="s">
        <v>13</v>
      </c>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row>
    <row r="55" spans="1:28" ht="21" customHeight="1" x14ac:dyDescent="0.2">
      <c r="A55" s="4"/>
      <c r="B55" s="175" t="s">
        <v>88</v>
      </c>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row>
    <row r="56" spans="1:28" ht="21" customHeight="1" x14ac:dyDescent="0.2">
      <c r="A56" s="4"/>
      <c r="B56" s="175" t="s">
        <v>94</v>
      </c>
      <c r="C56" s="175" t="s">
        <v>44</v>
      </c>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row>
    <row r="57" spans="1:28" ht="21" customHeight="1" x14ac:dyDescent="0.2">
      <c r="A57" s="4"/>
      <c r="B57" s="175" t="s">
        <v>89</v>
      </c>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row>
    <row r="58" spans="1:28" ht="21" customHeight="1" x14ac:dyDescent="0.2">
      <c r="A58" s="4"/>
      <c r="B58" s="175" t="s">
        <v>95</v>
      </c>
      <c r="C58" s="175" t="s">
        <v>45</v>
      </c>
      <c r="D58" s="175"/>
      <c r="E58" s="175"/>
      <c r="F58" s="175"/>
      <c r="G58" s="175"/>
      <c r="H58" s="175"/>
      <c r="I58" s="175"/>
      <c r="J58" s="175"/>
      <c r="K58" s="175"/>
      <c r="L58" s="175"/>
      <c r="M58" s="175"/>
      <c r="N58" s="175"/>
      <c r="O58" s="175"/>
      <c r="P58" s="175"/>
      <c r="Q58" s="175"/>
      <c r="R58" s="175"/>
      <c r="S58" s="175"/>
      <c r="T58" s="175"/>
      <c r="U58" s="175"/>
      <c r="V58" s="175"/>
      <c r="W58" s="175"/>
      <c r="X58" s="175"/>
      <c r="Y58" s="175"/>
      <c r="Z58" s="175"/>
      <c r="AA58" s="175"/>
      <c r="AB58" s="175"/>
    </row>
    <row r="59" spans="1:28" ht="21" customHeight="1" x14ac:dyDescent="0.2">
      <c r="A59" s="4"/>
      <c r="B59" s="175" t="s">
        <v>90</v>
      </c>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row>
    <row r="60" spans="1:28" ht="21" customHeight="1" x14ac:dyDescent="0.2">
      <c r="A60" s="4"/>
      <c r="B60" s="175" t="s">
        <v>10</v>
      </c>
      <c r="C60" s="175" t="s">
        <v>46</v>
      </c>
      <c r="D60" s="175"/>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75"/>
    </row>
    <row r="61" spans="1:28" ht="21" customHeight="1" x14ac:dyDescent="0.2">
      <c r="A61" s="4"/>
      <c r="B61" s="175" t="s">
        <v>92</v>
      </c>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row>
    <row r="62" spans="1:28" ht="21" customHeight="1" x14ac:dyDescent="0.2">
      <c r="A62" s="4"/>
      <c r="B62" s="175" t="s">
        <v>7</v>
      </c>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row>
    <row r="63" spans="1:28" ht="21" customHeight="1" x14ac:dyDescent="0.2">
      <c r="A63" s="4"/>
      <c r="B63" s="175" t="s">
        <v>93</v>
      </c>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row>
    <row r="64" spans="1:28" s="34" customFormat="1" ht="21" customHeight="1" x14ac:dyDescent="0.2">
      <c r="A64" s="4"/>
      <c r="B64" s="175" t="s">
        <v>146</v>
      </c>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row>
    <row r="65" spans="1:28" s="34" customFormat="1" ht="21" customHeight="1" x14ac:dyDescent="0.2">
      <c r="A65" s="4"/>
      <c r="B65" s="175" t="s">
        <v>147</v>
      </c>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row>
    <row r="66" spans="1:28" ht="21" customHeight="1" x14ac:dyDescent="0.2">
      <c r="A66" s="4"/>
      <c r="B66" s="175" t="s">
        <v>149</v>
      </c>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row>
    <row r="67" spans="1:28" ht="21" customHeight="1" x14ac:dyDescent="0.2">
      <c r="A67" s="4"/>
      <c r="B67" s="175" t="s">
        <v>148</v>
      </c>
      <c r="C67" s="175" t="s">
        <v>47</v>
      </c>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row>
    <row r="68" spans="1:28" ht="21"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row>
    <row r="69" spans="1:28" ht="21" customHeight="1" x14ac:dyDescent="0.2">
      <c r="A69" s="4"/>
      <c r="B69" s="4" t="s">
        <v>48</v>
      </c>
      <c r="C69" s="4"/>
      <c r="D69" s="4"/>
      <c r="E69" s="4"/>
      <c r="F69" s="4"/>
      <c r="G69" s="4"/>
      <c r="H69" s="4"/>
      <c r="I69" s="4"/>
      <c r="J69" s="4"/>
      <c r="K69" s="4"/>
      <c r="L69" s="4"/>
      <c r="M69" s="4"/>
      <c r="N69" s="4"/>
      <c r="O69" s="4"/>
      <c r="P69" s="4"/>
      <c r="Q69" s="4"/>
      <c r="R69" s="4"/>
      <c r="S69" s="4"/>
      <c r="T69" s="4"/>
      <c r="U69" s="4"/>
      <c r="V69" s="4"/>
      <c r="W69" s="4"/>
      <c r="X69" s="4"/>
      <c r="Y69" s="4"/>
      <c r="Z69" s="4"/>
      <c r="AA69" s="4"/>
      <c r="AB69" s="4"/>
    </row>
    <row r="70" spans="1:28" ht="18"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row>
    <row r="71" spans="1:28" ht="18" customHeight="1" x14ac:dyDescent="0.2"/>
    <row r="72" spans="1:28" ht="27" customHeight="1" x14ac:dyDescent="0.2">
      <c r="G72" s="133" t="s">
        <v>0</v>
      </c>
      <c r="H72" s="133"/>
      <c r="I72" s="133"/>
      <c r="J72" s="133"/>
      <c r="K72" s="133"/>
      <c r="L72" s="133"/>
      <c r="M72" s="133"/>
      <c r="N72" s="133"/>
      <c r="O72" s="134" t="str">
        <f>IF(①入力用シート!F14="","",①入力用シート!F14)</f>
        <v/>
      </c>
      <c r="P72" s="134"/>
      <c r="Q72" s="134"/>
      <c r="R72" s="134"/>
      <c r="S72" s="134"/>
      <c r="T72" s="134"/>
      <c r="U72" s="134"/>
      <c r="V72" s="134"/>
      <c r="W72" s="134"/>
      <c r="X72" s="134"/>
      <c r="Y72" s="135" t="s">
        <v>8</v>
      </c>
      <c r="Z72" s="135"/>
      <c r="AA72" s="135"/>
      <c r="AB72" s="135"/>
    </row>
    <row r="73" spans="1:28" ht="21" customHeight="1" x14ac:dyDescent="0.2"/>
    <row r="74" spans="1:28" ht="21" customHeight="1" x14ac:dyDescent="0.2"/>
    <row r="75" spans="1:28" ht="21" customHeight="1" x14ac:dyDescent="0.2"/>
    <row r="76" spans="1:28" ht="21" customHeight="1" x14ac:dyDescent="0.2"/>
    <row r="77" spans="1:28" ht="21" customHeight="1" x14ac:dyDescent="0.2"/>
    <row r="78" spans="1:28" ht="21" customHeight="1" x14ac:dyDescent="0.2"/>
    <row r="79" spans="1:28" ht="21" customHeight="1" x14ac:dyDescent="0.2"/>
    <row r="80" spans="1:28"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sheetData>
  <sheetProtection algorithmName="SHA-512" hashValue="6jgML8tBoi0pzAr7awq1naJbj20O5GTof+sD/S9Z08AfoQe8IUQYVBK07IuN94QhrPCj04JLzv1LpsW2iSbz8g==" saltValue="njp6fyyjgbDruWTH9g12cw==" spinCount="100000" sheet="1" objects="1" scenarios="1"/>
  <mergeCells count="83">
    <mergeCell ref="W1:AB1"/>
    <mergeCell ref="A2:AB2"/>
    <mergeCell ref="S3:AB3"/>
    <mergeCell ref="O5:V5"/>
    <mergeCell ref="I6:J6"/>
    <mergeCell ref="K6:N6"/>
    <mergeCell ref="O6:AB6"/>
    <mergeCell ref="K7:N7"/>
    <mergeCell ref="O7:AB7"/>
    <mergeCell ref="K8:N8"/>
    <mergeCell ref="O8:Z8"/>
    <mergeCell ref="AA8:AB8"/>
    <mergeCell ref="R9:AB9"/>
    <mergeCell ref="A11:AB11"/>
    <mergeCell ref="A12:AB12"/>
    <mergeCell ref="A14:AB14"/>
    <mergeCell ref="A20:E20"/>
    <mergeCell ref="B21:F21"/>
    <mergeCell ref="H21:O21"/>
    <mergeCell ref="P21:AB21"/>
    <mergeCell ref="B22:F22"/>
    <mergeCell ref="B23:F23"/>
    <mergeCell ref="B24:F24"/>
    <mergeCell ref="G24:AB24"/>
    <mergeCell ref="B25:F25"/>
    <mergeCell ref="G25:AB25"/>
    <mergeCell ref="B26:F26"/>
    <mergeCell ref="G26:AB26"/>
    <mergeCell ref="B27:I27"/>
    <mergeCell ref="J27:AB27"/>
    <mergeCell ref="B28:D28"/>
    <mergeCell ref="E28:I28"/>
    <mergeCell ref="J28:L28"/>
    <mergeCell ref="M28:N28"/>
    <mergeCell ref="A30:E30"/>
    <mergeCell ref="L33:N33"/>
    <mergeCell ref="O33:AB33"/>
    <mergeCell ref="L34:N34"/>
    <mergeCell ref="O34:AB34"/>
    <mergeCell ref="B31:D32"/>
    <mergeCell ref="X31:AB32"/>
    <mergeCell ref="B33:D34"/>
    <mergeCell ref="E33:E34"/>
    <mergeCell ref="F33:F34"/>
    <mergeCell ref="G33:G34"/>
    <mergeCell ref="H33:H34"/>
    <mergeCell ref="I33:I34"/>
    <mergeCell ref="J33:J34"/>
    <mergeCell ref="K33:K34"/>
    <mergeCell ref="A36:G36"/>
    <mergeCell ref="B52:AB52"/>
    <mergeCell ref="B53:AB53"/>
    <mergeCell ref="B54:AB54"/>
    <mergeCell ref="B55:AB55"/>
    <mergeCell ref="B39:AB49"/>
    <mergeCell ref="B56:AB56"/>
    <mergeCell ref="B57:AB57"/>
    <mergeCell ref="B58:AB58"/>
    <mergeCell ref="B59:AB59"/>
    <mergeCell ref="B60:AB60"/>
    <mergeCell ref="B61:AB61"/>
    <mergeCell ref="B62:AB62"/>
    <mergeCell ref="B63:AB63"/>
    <mergeCell ref="B66:AB66"/>
    <mergeCell ref="B67:AB67"/>
    <mergeCell ref="B64:AB64"/>
    <mergeCell ref="B65:AB65"/>
    <mergeCell ref="G72:N72"/>
    <mergeCell ref="O72:X72"/>
    <mergeCell ref="Y72:AB72"/>
    <mergeCell ref="G16:I18"/>
    <mergeCell ref="J17:J18"/>
    <mergeCell ref="K17:K18"/>
    <mergeCell ref="L17:L18"/>
    <mergeCell ref="M17:M18"/>
    <mergeCell ref="N17:N18"/>
    <mergeCell ref="O17:O18"/>
    <mergeCell ref="G22:AB23"/>
    <mergeCell ref="E31:I32"/>
    <mergeCell ref="J31:K32"/>
    <mergeCell ref="L31:N32"/>
    <mergeCell ref="O31:R32"/>
    <mergeCell ref="S31:W32"/>
  </mergeCells>
  <phoneticPr fontId="1" type="Hiragana"/>
  <pageMargins left="0.23622047244094491" right="0.23622047244094491" top="0.55118110236220474" bottom="0.55118110236220474" header="0.31496062992125984" footer="0.31496062992125984"/>
  <pageSetup paperSize="9" scale="97" fitToHeight="0" orientation="portrait" r:id="rId1"/>
  <rowBreaks count="1" manualBreakCount="1">
    <brk id="36"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J40"/>
  <sheetViews>
    <sheetView workbookViewId="0">
      <selection activeCell="F7" sqref="F7:G7"/>
    </sheetView>
  </sheetViews>
  <sheetFormatPr defaultRowHeight="13.2" x14ac:dyDescent="0.2"/>
  <cols>
    <col min="1" max="1" width="8.88671875" customWidth="1"/>
    <col min="2" max="7" width="10.77734375" customWidth="1"/>
    <col min="8" max="8" width="14.88671875" customWidth="1"/>
    <col min="9" max="9" width="4.77734375" customWidth="1"/>
    <col min="10" max="10" width="8.88671875" customWidth="1"/>
    <col min="12" max="12" width="1.77734375" customWidth="1"/>
    <col min="13" max="13" width="15" customWidth="1"/>
    <col min="14" max="14" width="14.77734375" customWidth="1"/>
    <col min="15" max="15" width="13" customWidth="1"/>
    <col min="16" max="16" width="10.6640625" customWidth="1"/>
    <col min="17" max="17" width="1.77734375" customWidth="1"/>
  </cols>
  <sheetData>
    <row r="1" spans="1:10" ht="18.600000000000001" customHeight="1" x14ac:dyDescent="0.2">
      <c r="A1" s="1" t="s">
        <v>53</v>
      </c>
      <c r="B1" s="1"/>
      <c r="C1" s="1"/>
      <c r="D1" s="1"/>
      <c r="E1" s="1"/>
      <c r="F1" s="1"/>
      <c r="G1" s="1"/>
      <c r="H1" s="1"/>
      <c r="I1" s="1"/>
      <c r="J1" s="1"/>
    </row>
    <row r="2" spans="1:10" ht="18.600000000000001" customHeight="1" x14ac:dyDescent="0.2">
      <c r="A2" s="235" t="s">
        <v>54</v>
      </c>
      <c r="B2" s="235"/>
      <c r="C2" s="235"/>
      <c r="D2" s="235"/>
      <c r="E2" s="235"/>
      <c r="F2" s="235"/>
      <c r="G2" s="235"/>
      <c r="H2" s="235"/>
      <c r="I2" s="235"/>
      <c r="J2" s="235"/>
    </row>
    <row r="3" spans="1:10" ht="18" customHeight="1" x14ac:dyDescent="0.2">
      <c r="A3" s="19"/>
      <c r="B3" s="1"/>
      <c r="C3" s="1"/>
      <c r="D3" s="1"/>
      <c r="E3" s="1"/>
      <c r="F3" s="1"/>
      <c r="G3" s="1"/>
      <c r="H3" s="259" t="str">
        <f>IF(①入力用シート!F10="","　　　　年　　月　　日",①入力用シート!F10)</f>
        <v>　　　　年　　月　　日</v>
      </c>
      <c r="I3" s="259"/>
      <c r="J3" s="259"/>
    </row>
    <row r="4" spans="1:10" ht="10.050000000000001" customHeight="1" x14ac:dyDescent="0.2">
      <c r="A4" s="19"/>
      <c r="B4" s="1"/>
      <c r="C4" s="1"/>
      <c r="D4" s="1"/>
      <c r="E4" s="1"/>
      <c r="F4" s="1"/>
      <c r="G4" s="1"/>
      <c r="H4" s="1"/>
      <c r="I4" s="1"/>
      <c r="J4" s="1"/>
    </row>
    <row r="5" spans="1:10" ht="18" customHeight="1" x14ac:dyDescent="0.2">
      <c r="A5" s="3" t="s">
        <v>56</v>
      </c>
      <c r="B5" s="1"/>
      <c r="C5" s="1"/>
      <c r="D5" s="1"/>
      <c r="E5" s="1"/>
      <c r="F5" s="1"/>
      <c r="G5" s="1"/>
      <c r="H5" s="1"/>
      <c r="I5" s="1"/>
      <c r="J5" s="1"/>
    </row>
    <row r="6" spans="1:10" ht="18" customHeight="1" x14ac:dyDescent="0.2">
      <c r="A6" s="20" t="s">
        <v>57</v>
      </c>
      <c r="B6" s="1"/>
      <c r="C6" s="1"/>
      <c r="D6" s="1"/>
      <c r="E6" s="1"/>
      <c r="F6" s="1"/>
      <c r="G6" s="1"/>
      <c r="H6" s="1"/>
      <c r="I6" s="1"/>
      <c r="J6" s="1"/>
    </row>
    <row r="7" spans="1:10" ht="30" customHeight="1" x14ac:dyDescent="0.2">
      <c r="A7" s="1"/>
      <c r="B7" s="260" t="s">
        <v>16</v>
      </c>
      <c r="C7" s="260"/>
      <c r="D7" s="260"/>
      <c r="E7" s="260"/>
      <c r="F7" s="254" t="str">
        <f>IF(①入力用シート!K10="","",①入力用シート!K10)</f>
        <v/>
      </c>
      <c r="G7" s="255"/>
      <c r="H7" s="24" t="s">
        <v>60</v>
      </c>
      <c r="I7" s="1"/>
      <c r="J7" s="1"/>
    </row>
    <row r="8" spans="1:10" ht="30" customHeight="1" x14ac:dyDescent="0.2">
      <c r="A8" s="1"/>
      <c r="B8" s="261" t="s">
        <v>18</v>
      </c>
      <c r="C8" s="261"/>
      <c r="D8" s="261"/>
      <c r="E8" s="261"/>
      <c r="F8" s="254">
        <f>IF(①入力用シート!K10*①入力用シート!L10=0,0,①入力用シート!M10)</f>
        <v>0</v>
      </c>
      <c r="G8" s="255"/>
      <c r="H8" s="24" t="s">
        <v>62</v>
      </c>
      <c r="I8" s="1"/>
      <c r="J8" s="1"/>
    </row>
    <row r="9" spans="1:10" ht="10.050000000000001" customHeight="1" x14ac:dyDescent="0.2">
      <c r="A9" s="4"/>
      <c r="B9" s="1"/>
      <c r="C9" s="1"/>
      <c r="D9" s="1"/>
      <c r="E9" s="1"/>
      <c r="F9" s="1"/>
      <c r="G9" s="1"/>
      <c r="H9" s="1"/>
      <c r="I9" s="1"/>
      <c r="J9" s="1"/>
    </row>
    <row r="10" spans="1:10" ht="10.050000000000001" customHeight="1" x14ac:dyDescent="0.2">
      <c r="A10" s="4"/>
      <c r="B10" s="1"/>
      <c r="C10" s="1"/>
      <c r="D10" s="1"/>
      <c r="E10" s="1"/>
      <c r="F10" s="1"/>
      <c r="G10" s="1"/>
      <c r="H10" s="1"/>
      <c r="I10" s="1"/>
      <c r="J10" s="1"/>
    </row>
    <row r="11" spans="1:10" ht="18" customHeight="1" x14ac:dyDescent="0.2">
      <c r="A11" s="4" t="s">
        <v>64</v>
      </c>
      <c r="B11" s="1"/>
      <c r="C11" s="1"/>
      <c r="D11" s="1"/>
      <c r="E11" s="1"/>
      <c r="F11" s="1"/>
      <c r="G11" s="1"/>
      <c r="H11" s="1"/>
      <c r="I11" s="1"/>
      <c r="J11" s="1"/>
    </row>
    <row r="12" spans="1:10" ht="18" customHeight="1" x14ac:dyDescent="0.2">
      <c r="A12" s="175" t="s">
        <v>97</v>
      </c>
      <c r="B12" s="175"/>
      <c r="C12" s="175"/>
      <c r="D12" s="175"/>
      <c r="E12" s="175"/>
      <c r="F12" s="175"/>
      <c r="G12" s="175"/>
      <c r="H12" s="175"/>
      <c r="I12" s="175"/>
      <c r="J12" s="175"/>
    </row>
    <row r="13" spans="1:10" ht="30" customHeight="1" x14ac:dyDescent="0.2">
      <c r="A13" s="1"/>
      <c r="B13" s="258" t="s">
        <v>17</v>
      </c>
      <c r="C13" s="258"/>
      <c r="D13" s="258"/>
      <c r="E13" s="258"/>
      <c r="F13" s="254" t="str">
        <f>IF(①入力用シート!K11="","",①入力用シート!K11)</f>
        <v/>
      </c>
      <c r="G13" s="255"/>
      <c r="H13" s="24" t="s">
        <v>60</v>
      </c>
      <c r="I13" s="1"/>
      <c r="J13" s="1"/>
    </row>
    <row r="14" spans="1:10" ht="30" customHeight="1" x14ac:dyDescent="0.2">
      <c r="A14" s="1"/>
      <c r="B14" s="250" t="s">
        <v>20</v>
      </c>
      <c r="C14" s="250"/>
      <c r="D14" s="250"/>
      <c r="E14" s="250"/>
      <c r="F14" s="254">
        <f>IF(①入力用シート!K11*①入力用シート!L11=0,0,①入力用シート!M11)</f>
        <v>0</v>
      </c>
      <c r="G14" s="255"/>
      <c r="H14" s="24" t="s">
        <v>65</v>
      </c>
      <c r="I14" s="1"/>
      <c r="J14" s="1"/>
    </row>
    <row r="15" spans="1:10" ht="10.050000000000001" customHeight="1" x14ac:dyDescent="0.2">
      <c r="A15" s="4"/>
      <c r="B15" s="1"/>
      <c r="C15" s="1"/>
      <c r="D15" s="1"/>
      <c r="E15" s="1"/>
      <c r="F15" s="1"/>
      <c r="G15" s="1"/>
      <c r="H15" s="1"/>
      <c r="I15" s="1"/>
      <c r="J15" s="1"/>
    </row>
    <row r="16" spans="1:10" ht="10.050000000000001" customHeight="1" x14ac:dyDescent="0.2">
      <c r="A16" s="4"/>
      <c r="B16" s="1"/>
      <c r="C16" s="1"/>
      <c r="D16" s="1"/>
      <c r="E16" s="1"/>
      <c r="F16" s="1"/>
      <c r="G16" s="1"/>
      <c r="H16" s="1"/>
      <c r="I16" s="1"/>
      <c r="J16" s="1"/>
    </row>
    <row r="17" spans="1:10" ht="18" customHeight="1" x14ac:dyDescent="0.2">
      <c r="A17" s="4" t="s">
        <v>66</v>
      </c>
      <c r="B17" s="1"/>
      <c r="C17" s="1"/>
      <c r="D17" s="1"/>
      <c r="E17" s="1"/>
      <c r="F17" s="1"/>
      <c r="G17" s="1"/>
      <c r="H17" s="1"/>
      <c r="I17" s="1"/>
      <c r="J17" s="1"/>
    </row>
    <row r="18" spans="1:10" ht="18" customHeight="1" x14ac:dyDescent="0.2">
      <c r="A18" s="21" t="s">
        <v>67</v>
      </c>
      <c r="B18" s="1"/>
      <c r="C18" s="1"/>
      <c r="D18" s="1"/>
      <c r="E18" s="1"/>
      <c r="F18" s="1"/>
      <c r="G18" s="1"/>
      <c r="H18" s="1"/>
      <c r="I18" s="1"/>
      <c r="J18" s="1"/>
    </row>
    <row r="19" spans="1:10" ht="27" customHeight="1" x14ac:dyDescent="0.2">
      <c r="A19" s="1"/>
      <c r="B19" s="252" t="s">
        <v>69</v>
      </c>
      <c r="C19" s="253"/>
      <c r="D19" s="253"/>
      <c r="E19" s="253"/>
      <c r="F19" s="254" t="str">
        <f>IF(①入力用シート!M10+①入力用シート!M11=0,"",①入力用シート!K20)</f>
        <v/>
      </c>
      <c r="G19" s="255"/>
      <c r="H19" s="24" t="s">
        <v>60</v>
      </c>
      <c r="I19" s="28"/>
      <c r="J19" s="1"/>
    </row>
    <row r="20" spans="1:10" ht="30" customHeight="1" x14ac:dyDescent="0.2">
      <c r="A20" s="1"/>
      <c r="B20" s="256" t="s">
        <v>70</v>
      </c>
      <c r="C20" s="256"/>
      <c r="D20" s="256"/>
      <c r="E20" s="256"/>
      <c r="F20" s="256"/>
      <c r="G20" s="256"/>
      <c r="H20" s="256"/>
      <c r="I20" s="257"/>
      <c r="J20" s="1"/>
    </row>
    <row r="21" spans="1:10" ht="10.050000000000001" customHeight="1" x14ac:dyDescent="0.2">
      <c r="A21" s="4"/>
      <c r="B21" s="1"/>
      <c r="C21" s="1"/>
      <c r="D21" s="1"/>
      <c r="E21" s="1"/>
      <c r="F21" s="1"/>
      <c r="G21" s="1"/>
      <c r="H21" s="1"/>
      <c r="I21" s="1"/>
      <c r="J21" s="1"/>
    </row>
    <row r="22" spans="1:10" ht="10.050000000000001" customHeight="1" x14ac:dyDescent="0.2">
      <c r="A22" s="4"/>
      <c r="B22" s="1"/>
      <c r="C22" s="1"/>
      <c r="D22" s="1"/>
      <c r="E22" s="1"/>
      <c r="F22" s="1"/>
      <c r="G22" s="1"/>
      <c r="H22" s="1"/>
      <c r="I22" s="1"/>
      <c r="J22" s="1"/>
    </row>
    <row r="23" spans="1:10" ht="18" customHeight="1" x14ac:dyDescent="0.2">
      <c r="A23" s="4" t="s">
        <v>72</v>
      </c>
      <c r="B23" s="1"/>
      <c r="C23" s="1"/>
      <c r="D23" s="1"/>
      <c r="E23" s="1"/>
      <c r="F23" s="1"/>
      <c r="G23" s="1"/>
      <c r="H23" s="1"/>
      <c r="I23" s="1"/>
      <c r="J23" s="1"/>
    </row>
    <row r="24" spans="1:10" ht="18" customHeight="1" x14ac:dyDescent="0.2">
      <c r="A24" s="4" t="s">
        <v>74</v>
      </c>
      <c r="B24" s="1"/>
      <c r="C24" s="1"/>
      <c r="D24" s="1"/>
      <c r="E24" s="1"/>
      <c r="F24" s="1"/>
      <c r="G24" s="1"/>
      <c r="H24" s="1"/>
      <c r="I24" s="1"/>
      <c r="J24" s="1"/>
    </row>
    <row r="25" spans="1:10" ht="30" customHeight="1" x14ac:dyDescent="0.2">
      <c r="A25" s="1"/>
      <c r="B25" s="258" t="s">
        <v>75</v>
      </c>
      <c r="C25" s="258"/>
      <c r="D25" s="258"/>
      <c r="E25" s="258"/>
      <c r="F25" s="243" t="str">
        <f>IF(ROUNDDOWN(①入力用シート!L24,1)=0,"",①入力用シート!L25)</f>
        <v/>
      </c>
      <c r="G25" s="244"/>
      <c r="H25" s="25" t="s">
        <v>60</v>
      </c>
      <c r="I25" s="1"/>
      <c r="J25" s="1"/>
    </row>
    <row r="26" spans="1:10" ht="18" customHeight="1" x14ac:dyDescent="0.2">
      <c r="A26" s="1"/>
      <c r="B26" s="258"/>
      <c r="C26" s="258"/>
      <c r="D26" s="258"/>
      <c r="E26" s="258"/>
      <c r="F26" s="245" t="s">
        <v>76</v>
      </c>
      <c r="G26" s="246"/>
      <c r="H26" s="246"/>
      <c r="I26" s="29"/>
      <c r="J26" s="1"/>
    </row>
    <row r="27" spans="1:10" ht="30" customHeight="1" x14ac:dyDescent="0.2">
      <c r="A27" s="1"/>
      <c r="B27" s="250" t="s">
        <v>2</v>
      </c>
      <c r="C27" s="250"/>
      <c r="D27" s="250"/>
      <c r="E27" s="250"/>
      <c r="F27" s="243" t="str">
        <f>IF(ROUNDDOWN(①入力用シート!L26,-3)=0,"",①入力用シート!L27)</f>
        <v/>
      </c>
      <c r="G27" s="244"/>
      <c r="H27" s="26" t="s">
        <v>78</v>
      </c>
      <c r="I27" s="28"/>
      <c r="J27" s="1"/>
    </row>
    <row r="28" spans="1:10" ht="18" customHeight="1" x14ac:dyDescent="0.2">
      <c r="A28" s="1"/>
      <c r="B28" s="250"/>
      <c r="C28" s="250"/>
      <c r="D28" s="250"/>
      <c r="E28" s="250"/>
      <c r="F28" s="245" t="s">
        <v>79</v>
      </c>
      <c r="G28" s="246"/>
      <c r="H28" s="246"/>
      <c r="I28" s="29"/>
      <c r="J28" s="1"/>
    </row>
    <row r="29" spans="1:10" ht="10.050000000000001" customHeight="1" x14ac:dyDescent="0.2">
      <c r="A29" s="4"/>
      <c r="B29" s="1"/>
      <c r="C29" s="1"/>
      <c r="D29" s="1"/>
      <c r="E29" s="1"/>
      <c r="F29" s="1"/>
      <c r="G29" s="1"/>
      <c r="H29" s="1"/>
      <c r="I29" s="1"/>
      <c r="J29" s="1"/>
    </row>
    <row r="30" spans="1:10" ht="10.050000000000001" customHeight="1" x14ac:dyDescent="0.2">
      <c r="A30" s="4"/>
      <c r="B30" s="1"/>
      <c r="C30" s="1"/>
      <c r="D30" s="1"/>
      <c r="E30" s="1"/>
      <c r="F30" s="1"/>
      <c r="G30" s="1"/>
      <c r="H30" s="1"/>
      <c r="I30" s="1"/>
      <c r="J30" s="1"/>
    </row>
    <row r="31" spans="1:10" ht="18" customHeight="1" x14ac:dyDescent="0.2">
      <c r="A31" s="4" t="s">
        <v>81</v>
      </c>
      <c r="B31" s="1"/>
      <c r="C31" s="1"/>
      <c r="D31" s="1"/>
      <c r="E31" s="1"/>
      <c r="F31" s="1"/>
      <c r="G31" s="1"/>
      <c r="H31" s="1"/>
      <c r="I31" s="1"/>
      <c r="J31" s="1"/>
    </row>
    <row r="32" spans="1:10" ht="19.2" customHeight="1" x14ac:dyDescent="0.2">
      <c r="A32" s="235" t="s">
        <v>99</v>
      </c>
      <c r="B32" s="235"/>
      <c r="C32" s="235"/>
      <c r="D32" s="235"/>
      <c r="E32" s="235"/>
      <c r="F32" s="235"/>
      <c r="G32" s="235"/>
      <c r="H32" s="27"/>
      <c r="I32" s="30" t="s">
        <v>6</v>
      </c>
      <c r="J32" s="1"/>
    </row>
    <row r="33" spans="1:10" ht="18" customHeight="1" x14ac:dyDescent="0.2">
      <c r="A33" s="4"/>
      <c r="B33" s="1"/>
      <c r="C33" s="1"/>
      <c r="D33" s="1"/>
      <c r="E33" s="1"/>
      <c r="F33" s="1"/>
      <c r="G33" s="1"/>
      <c r="H33" s="1"/>
      <c r="I33" s="1"/>
      <c r="J33" s="1"/>
    </row>
    <row r="34" spans="1:10" ht="19.2" customHeight="1" x14ac:dyDescent="0.2">
      <c r="A34" s="235" t="s">
        <v>98</v>
      </c>
      <c r="B34" s="235"/>
      <c r="C34" s="235"/>
      <c r="D34" s="235"/>
      <c r="E34" s="235"/>
      <c r="F34" s="235"/>
      <c r="G34" s="235"/>
      <c r="H34" s="27">
        <f>①入力用シート!K30</f>
        <v>0</v>
      </c>
      <c r="I34" s="31" t="s">
        <v>6</v>
      </c>
      <c r="J34" s="1"/>
    </row>
    <row r="35" spans="1:10" ht="12" customHeight="1" x14ac:dyDescent="0.2">
      <c r="A35" s="4"/>
      <c r="B35" s="1"/>
      <c r="C35" s="1"/>
      <c r="D35" s="1"/>
      <c r="E35" s="1"/>
      <c r="F35" s="1"/>
      <c r="G35" s="1"/>
      <c r="H35" s="1"/>
      <c r="I35" s="1"/>
      <c r="J35" s="1"/>
    </row>
    <row r="36" spans="1:10" ht="18" customHeight="1" x14ac:dyDescent="0.2">
      <c r="A36" s="251" t="s">
        <v>100</v>
      </c>
      <c r="B36" s="251"/>
      <c r="C36" s="251"/>
      <c r="D36" s="251"/>
      <c r="E36" s="251"/>
      <c r="F36" s="251"/>
      <c r="G36" s="251"/>
      <c r="H36" s="251"/>
      <c r="I36" s="251"/>
      <c r="J36" s="251"/>
    </row>
    <row r="37" spans="1:10" ht="18" customHeight="1" x14ac:dyDescent="0.2">
      <c r="A37" s="251"/>
      <c r="B37" s="251"/>
      <c r="C37" s="251"/>
      <c r="D37" s="251"/>
      <c r="E37" s="251"/>
      <c r="F37" s="251"/>
      <c r="G37" s="251"/>
      <c r="H37" s="251"/>
      <c r="I37" s="251"/>
      <c r="J37" s="251"/>
    </row>
    <row r="38" spans="1:10" ht="18" customHeight="1" x14ac:dyDescent="0.2">
      <c r="A38" s="22"/>
      <c r="B38" s="22"/>
      <c r="C38" s="22"/>
      <c r="D38" s="22"/>
      <c r="E38" s="22"/>
      <c r="F38" s="22"/>
      <c r="G38" s="22"/>
      <c r="H38" s="22"/>
      <c r="I38" s="22"/>
      <c r="J38" s="22"/>
    </row>
    <row r="39" spans="1:10" ht="18" customHeight="1" x14ac:dyDescent="0.2">
      <c r="A39" s="22"/>
      <c r="B39" s="22"/>
      <c r="C39" s="22"/>
      <c r="D39" s="247" t="s">
        <v>84</v>
      </c>
      <c r="E39" s="247"/>
      <c r="F39" s="247"/>
      <c r="G39" s="248" t="str">
        <f>IF(①入力用シート!F14="","",①入力用シート!F14)</f>
        <v/>
      </c>
      <c r="H39" s="249"/>
      <c r="I39" s="249"/>
      <c r="J39" s="32"/>
    </row>
    <row r="40" spans="1:10" x14ac:dyDescent="0.2">
      <c r="A40" s="23"/>
    </row>
  </sheetData>
  <sheetProtection algorithmName="SHA-512" hashValue="GUwFiV9c/1QhjoJetXlqSFT8e/xh+BL2ppXzeVcr+sKijDsrhuVVuTRlGpN4VhmyoISUh9cGHk7utJtFNPLsCQ==" saltValue="Mn2vIFz6e+5GlUaPNWnuLA==" spinCount="100000" sheet="1" objects="1" scenarios="1"/>
  <mergeCells count="25">
    <mergeCell ref="A2:J2"/>
    <mergeCell ref="H3:J3"/>
    <mergeCell ref="B7:E7"/>
    <mergeCell ref="F7:G7"/>
    <mergeCell ref="B8:E8"/>
    <mergeCell ref="F8:G8"/>
    <mergeCell ref="A12:J12"/>
    <mergeCell ref="B13:E13"/>
    <mergeCell ref="F13:G13"/>
    <mergeCell ref="B14:E14"/>
    <mergeCell ref="F14:G14"/>
    <mergeCell ref="B19:E19"/>
    <mergeCell ref="F19:G19"/>
    <mergeCell ref="B20:I20"/>
    <mergeCell ref="F25:G25"/>
    <mergeCell ref="F26:H26"/>
    <mergeCell ref="B25:E26"/>
    <mergeCell ref="F27:G27"/>
    <mergeCell ref="F28:H28"/>
    <mergeCell ref="A32:G32"/>
    <mergeCell ref="A34:G34"/>
    <mergeCell ref="D39:F39"/>
    <mergeCell ref="G39:I39"/>
    <mergeCell ref="B27:E28"/>
    <mergeCell ref="A36:J37"/>
  </mergeCells>
  <phoneticPr fontId="1"/>
  <conditionalFormatting sqref="F19:G19">
    <cfRule type="cellIs" dxfId="0" priority="1" operator="lessThan">
      <formula>10000</formula>
    </cfRule>
  </conditionalFormatting>
  <pageMargins left="0.23622047244094491" right="0.23622047244094491" top="0.74803149606299213" bottom="0.74803149606299213"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①入力用シート</vt:lpstr>
      <vt:lpstr>②申請書</vt:lpstr>
      <vt:lpstr>③計算書</vt:lpstr>
      <vt:lpstr>②申請書!Print_Area</vt:lpstr>
      <vt:lpstr>③計算書!Print_Area</vt:lpstr>
    </vt:vector>
  </TitlesOfParts>
  <Company>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SHOUGYOUKOUTSUU</dc:creator>
  <cp:lastModifiedBy>user</cp:lastModifiedBy>
  <cp:lastPrinted>2022-11-16T06:46:41Z</cp:lastPrinted>
  <dcterms:created xsi:type="dcterms:W3CDTF">2022-10-13T11:41:09Z</dcterms:created>
  <dcterms:modified xsi:type="dcterms:W3CDTF">2022-11-21T04:51:22Z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2022-11-15T10:55:41Z</vt:filetime>
  </property>
</Properties>
</file>