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mc:AlternateContent xmlns:mc="http://schemas.openxmlformats.org/markup-compatibility/2006">
    <mc:Choice Requires="x15">
      <x15ac:absPath xmlns:x15ac="http://schemas.microsoft.com/office/spreadsheetml/2010/11/ac" url="\\LS520DNB173\share\◆津山市小規模事業者等物価高騰対策支援事業2022 11-1\様式一式\物価高騰対策支援事業_HPアップ用データ\"/>
    </mc:Choice>
  </mc:AlternateContent>
  <xr:revisionPtr revIDLastSave="0" documentId="13_ncr:1_{34AD0EE0-8A90-41ED-8293-A81F61B36680}" xr6:coauthVersionLast="47" xr6:coauthVersionMax="47" xr10:uidLastSave="{00000000-0000-0000-0000-000000000000}"/>
  <bookViews>
    <workbookView xWindow="-108" yWindow="-108" windowWidth="23256" windowHeight="12456" xr2:uid="{00000000-000D-0000-FFFF-FFFF00000000}"/>
  </bookViews>
  <sheets>
    <sheet name="①入力用シート" sheetId="3" r:id="rId1"/>
    <sheet name="②申請書" sheetId="2" r:id="rId2"/>
    <sheet name="③計算書" sheetId="5" r:id="rId3"/>
  </sheets>
  <definedNames>
    <definedName name="_xlnm.Print_Area" localSheetId="1">②申請書!$A$1:$AB$76</definedName>
    <definedName name="_xlnm.Print_Area" localSheetId="2">③計算書!$A$1:$J$40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3" i="5" l="1"/>
  <c r="S3" i="2"/>
  <c r="H21" i="2"/>
  <c r="B39" i="2"/>
  <c r="K32" i="3"/>
  <c r="H34" i="5" s="1"/>
  <c r="G40" i="5"/>
  <c r="G39" i="5"/>
  <c r="F13" i="5"/>
  <c r="F7" i="5"/>
  <c r="O74" i="2"/>
  <c r="J73" i="2"/>
  <c r="J72" i="2"/>
  <c r="O34" i="2"/>
  <c r="O33" i="2"/>
  <c r="K33" i="2"/>
  <c r="J33" i="2"/>
  <c r="I33" i="2"/>
  <c r="H33" i="2"/>
  <c r="G33" i="2"/>
  <c r="F33" i="2"/>
  <c r="E33" i="2"/>
  <c r="X31" i="2"/>
  <c r="O31" i="2"/>
  <c r="L31" i="2"/>
  <c r="J31" i="2"/>
  <c r="E31" i="2"/>
  <c r="M28" i="2"/>
  <c r="E28" i="2"/>
  <c r="J27" i="2"/>
  <c r="G26" i="2"/>
  <c r="G25" i="2"/>
  <c r="G24" i="2"/>
  <c r="G23" i="2"/>
  <c r="AB22" i="2"/>
  <c r="AA22" i="2"/>
  <c r="Z22" i="2"/>
  <c r="Y22" i="2"/>
  <c r="X22" i="2"/>
  <c r="W22" i="2"/>
  <c r="V22" i="2"/>
  <c r="U22" i="2"/>
  <c r="T22" i="2"/>
  <c r="S22" i="2"/>
  <c r="R22" i="2"/>
  <c r="Q22" i="2"/>
  <c r="P22" i="2"/>
  <c r="G22" i="2"/>
  <c r="U8" i="2"/>
  <c r="O8" i="2"/>
  <c r="O7" i="2"/>
  <c r="O6" i="2"/>
  <c r="O5" i="2"/>
  <c r="K22" i="3"/>
  <c r="L22" i="3" s="1"/>
  <c r="N12" i="3"/>
  <c r="M12" i="3" s="1"/>
  <c r="F14" i="5" s="1"/>
  <c r="N11" i="3"/>
  <c r="M11" i="3" s="1"/>
  <c r="F8" i="5" s="1"/>
  <c r="K21" i="3" l="1"/>
  <c r="F19" i="5" s="1"/>
  <c r="L25" i="3" l="1"/>
  <c r="L26" i="3" s="1"/>
  <c r="F25" i="5" s="1"/>
  <c r="L27" i="3"/>
  <c r="L28" i="3" s="1"/>
  <c r="L21" i="3"/>
  <c r="F27" i="5" l="1"/>
  <c r="L32" i="3"/>
  <c r="L31" i="3"/>
  <c r="K31" i="3" s="1"/>
  <c r="H32" i="5" s="1"/>
  <c r="F21" i="3" l="1"/>
  <c r="O17" i="2" s="1"/>
  <c r="F19" i="3"/>
  <c r="M17" i="2" s="1"/>
  <c r="F16" i="3"/>
  <c r="F20" i="3"/>
  <c r="N17" i="2" s="1"/>
  <c r="F18" i="3"/>
  <c r="L17" i="2" s="1"/>
  <c r="F17" i="3"/>
  <c r="K17" i="2" s="1"/>
  <c r="G16" i="3" l="1"/>
  <c r="J17" i="2" s="1"/>
  <c r="I17"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tc={925054B9-88AA-4D9D-877C-6B43ECD46826}</author>
  </authors>
  <commentList>
    <comment ref="D37" authorId="0" shapeId="0" xr:uid="{925054B9-88AA-4D9D-877C-6B43ECD46826}">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複数ある場合はすべて記入</t>
      </text>
    </comment>
  </commentList>
</comments>
</file>

<file path=xl/sharedStrings.xml><?xml version="1.0" encoding="utf-8"?>
<sst xmlns="http://schemas.openxmlformats.org/spreadsheetml/2006/main" count="193" uniqueCount="179">
  <si>
    <t>（（Ａ）＋（Ｂ））×30%</t>
  </si>
  <si>
    <t>（（Ａ）＋（Ｂ））×30%×12</t>
  </si>
  <si>
    <t xml:space="preserve">  主たる業種</t>
  </si>
  <si>
    <t>預金種類</t>
    <rPh sb="0" eb="4">
      <t>ヨキンシュルイ</t>
    </rPh>
    <phoneticPr fontId="2"/>
  </si>
  <si>
    <t>（８）支援金の交付の対象となる事業により暴力団に対し利益を供与することはありません。</t>
  </si>
  <si>
    <t>円</t>
    <rPh sb="0" eb="1">
      <t>エン</t>
    </rPh>
    <phoneticPr fontId="2"/>
  </si>
  <si>
    <t>主たる業種</t>
    <rPh sb="0" eb="1">
      <t>シュ</t>
    </rPh>
    <rPh sb="3" eb="5">
      <t>ギョウシュ</t>
    </rPh>
    <phoneticPr fontId="2"/>
  </si>
  <si>
    <t>㊞</t>
  </si>
  <si>
    <t>金融機関名</t>
    <rPh sb="0" eb="4">
      <t>キンユウキカン</t>
    </rPh>
    <rPh sb="4" eb="5">
      <t>メイ</t>
    </rPh>
    <phoneticPr fontId="2"/>
  </si>
  <si>
    <t>　　第３号に規定する暴力団員等に該当しません。</t>
    <rPh sb="2" eb="3">
      <t>だい</t>
    </rPh>
    <rPh sb="4" eb="5">
      <t>ごう</t>
    </rPh>
    <rPh sb="6" eb="8">
      <t>きてい</t>
    </rPh>
    <rPh sb="10" eb="13">
      <t>ぼうりょくだん</t>
    </rPh>
    <rPh sb="13" eb="14">
      <t>いん</t>
    </rPh>
    <rPh sb="14" eb="15">
      <t>とう</t>
    </rPh>
    <rPh sb="16" eb="18">
      <t>がいとう</t>
    </rPh>
    <phoneticPr fontId="2" type="Hiragana"/>
  </si>
  <si>
    <t>津山市小規模事業者等物価高騰対策支援金交付申請書兼請求書兼実績報告書</t>
  </si>
  <si>
    <t>裏面も必ずご確認下さい</t>
    <rPh sb="0" eb="2">
      <t>リメン</t>
    </rPh>
    <rPh sb="3" eb="4">
      <t>カナラ</t>
    </rPh>
    <rPh sb="6" eb="9">
      <t>カクニンクダ</t>
    </rPh>
    <phoneticPr fontId="2"/>
  </si>
  <si>
    <t>（３）支援金受給後，交付要件に該当しないことが判明した場合は，支援金を返還することを誓約します。</t>
  </si>
  <si>
    <t>(実印)</t>
    <rPh sb="1" eb="3">
      <t>ジツイン</t>
    </rPh>
    <phoneticPr fontId="2"/>
  </si>
  <si>
    <t>　５．誓約・同意事項</t>
  </si>
  <si>
    <t>領収書などに記載の１ヶ月分の電気料金</t>
  </si>
  <si>
    <t>一</t>
    <rPh sb="0" eb="1">
      <t>イチ</t>
    </rPh>
    <phoneticPr fontId="2"/>
  </si>
  <si>
    <t>領収書などに記載の１ヶ月分のガス料金</t>
  </si>
  <si>
    <t>十万</t>
    <rPh sb="0" eb="2">
      <t>ジュウマン</t>
    </rPh>
    <phoneticPr fontId="2"/>
  </si>
  <si>
    <t>上記金額の内，事業用電気料金</t>
  </si>
  <si>
    <t>上記金額の内，事業用ガス料金</t>
  </si>
  <si>
    <t>口座名義</t>
    <rPh sb="0" eb="4">
      <t>コウザメイギ</t>
    </rPh>
    <phoneticPr fontId="2"/>
  </si>
  <si>
    <t>金交付要綱第５条の規定により，関係書類を添えて以下のとおり申請，請求及び実績の報告をします。</t>
  </si>
  <si>
    <t>記</t>
    <rPh sb="0" eb="1">
      <t>キ</t>
    </rPh>
    <phoneticPr fontId="2"/>
  </si>
  <si>
    <t xml:space="preserve">  日中連絡の取れる電話番号（携帯含む）</t>
  </si>
  <si>
    <t>　１．交付申請額（請求額）</t>
    <rPh sb="3" eb="8">
      <t>コウフシンセイガク</t>
    </rPh>
    <rPh sb="9" eb="12">
      <t>セイキュウガク</t>
    </rPh>
    <phoneticPr fontId="2"/>
  </si>
  <si>
    <t>交付対象となる</t>
  </si>
  <si>
    <t>万</t>
    <rPh sb="0" eb="1">
      <t>マン</t>
    </rPh>
    <phoneticPr fontId="2"/>
  </si>
  <si>
    <t>千</t>
    <rPh sb="0" eb="1">
      <t>セン</t>
    </rPh>
    <phoneticPr fontId="2"/>
  </si>
  <si>
    <t>百</t>
    <rPh sb="0" eb="1">
      <t>ヒャク</t>
    </rPh>
    <phoneticPr fontId="2"/>
  </si>
  <si>
    <t>十</t>
    <rPh sb="0" eb="1">
      <t>トオ</t>
    </rPh>
    <phoneticPr fontId="2"/>
  </si>
  <si>
    <t>　２．事業者情報</t>
    <rPh sb="3" eb="6">
      <t>ジギョウシャ</t>
    </rPh>
    <rPh sb="6" eb="8">
      <t>ジョウホウ</t>
    </rPh>
    <phoneticPr fontId="2"/>
  </si>
  <si>
    <t xml:space="preserve"> 常時使用する　　従業員数</t>
    <rPh sb="1" eb="5">
      <t>ジョウジシヨウ</t>
    </rPh>
    <rPh sb="9" eb="13">
      <t>ジュウギョウインスウ</t>
    </rPh>
    <phoneticPr fontId="2"/>
  </si>
  <si>
    <t>金融機関名</t>
    <rPh sb="0" eb="5">
      <t>キンユウキカンメイ</t>
    </rPh>
    <phoneticPr fontId="2"/>
  </si>
  <si>
    <t>口座番号</t>
    <rPh sb="0" eb="4">
      <t>コウザバンゴウ</t>
    </rPh>
    <phoneticPr fontId="2"/>
  </si>
  <si>
    <t>（フリガナ）</t>
  </si>
  <si>
    <t>郵便番号</t>
    <rPh sb="0" eb="4">
      <t>ユウビンバンゴウ</t>
    </rPh>
    <phoneticPr fontId="2"/>
  </si>
  <si>
    <t>氏名</t>
    <rPh sb="0" eb="2">
      <t>シメイ</t>
    </rPh>
    <phoneticPr fontId="2"/>
  </si>
  <si>
    <t>事業用料金</t>
    <rPh sb="0" eb="2">
      <t>ジギョウ</t>
    </rPh>
    <rPh sb="2" eb="3">
      <t>ヨウ</t>
    </rPh>
    <rPh sb="3" eb="5">
      <t>リョウキン</t>
    </rPh>
    <phoneticPr fontId="2"/>
  </si>
  <si>
    <t>口座名義フリガナ</t>
    <rPh sb="0" eb="4">
      <t>コウザメイギ</t>
    </rPh>
    <phoneticPr fontId="2"/>
  </si>
  <si>
    <t>　　津山市小規模事業者等物価高騰対策支援金の交付を受けたいので，津山市小規模事業者等物価高騰対策支援</t>
  </si>
  <si>
    <t>　　法　　　人：（Ｃ）と100,000円いずれか低い金額　交付申請額</t>
  </si>
  <si>
    <t>　３．支援金の振込口座　</t>
  </si>
  <si>
    <t>　４．特別な事由（申請にあたり，特別な事由がある場合に記入）</t>
  </si>
  <si>
    <t>（１）本申請にあたり，申請内容及び添付書類に虚偽がないことを誓約します。</t>
  </si>
  <si>
    <r>
      <t xml:space="preserve">    金　額　
  </t>
    </r>
    <r>
      <rPr>
        <sz val="8"/>
        <color theme="1"/>
        <rFont val="ＭＳ 明朝"/>
        <family val="1"/>
        <charset val="128"/>
      </rPr>
      <t>（訂正不可）</t>
    </r>
    <rPh sb="4" eb="5">
      <t>キン</t>
    </rPh>
    <rPh sb="6" eb="7">
      <t>ガク</t>
    </rPh>
    <rPh sb="13" eb="15">
      <t>テイセイ</t>
    </rPh>
    <rPh sb="15" eb="17">
      <t>フカ</t>
    </rPh>
    <phoneticPr fontId="2"/>
  </si>
  <si>
    <t>ることに同意します。</t>
  </si>
  <si>
    <t>行政機関等に求めることに同意します。</t>
  </si>
  <si>
    <t>第３号に規定する暴力団員等に該当しません。</t>
  </si>
  <si>
    <t>金の交付決定を取り消され，又は交付を受けた支援金を返還することを承諾します。</t>
  </si>
  <si>
    <t>　私は，上記｢５　誓約・同意事項｣について誓約・同意します。</t>
  </si>
  <si>
    <t>十</t>
    <rPh sb="0" eb="1">
      <t>ジュウ</t>
    </rPh>
    <phoneticPr fontId="2"/>
  </si>
  <si>
    <t xml:space="preserve"> ３．申請要件確認 </t>
  </si>
  <si>
    <t>本店住所</t>
    <rPh sb="0" eb="2">
      <t>ホンテン</t>
    </rPh>
    <rPh sb="2" eb="4">
      <t>ジュウショ</t>
    </rPh>
    <phoneticPr fontId="2"/>
  </si>
  <si>
    <t>法人名</t>
    <rPh sb="0" eb="3">
      <t>ホウジンメイ</t>
    </rPh>
    <phoneticPr fontId="2"/>
  </si>
  <si>
    <t>※1円未満は切り捨て</t>
  </si>
  <si>
    <t>代表者役職・氏名</t>
    <rPh sb="0" eb="3">
      <t>ダイヒョウシャ</t>
    </rPh>
    <rPh sb="3" eb="5">
      <t>ヤクショク</t>
    </rPh>
    <rPh sb="6" eb="8">
      <t>シメイ</t>
    </rPh>
    <phoneticPr fontId="2"/>
  </si>
  <si>
    <t>法　人</t>
    <rPh sb="0" eb="1">
      <t>ほう</t>
    </rPh>
    <rPh sb="2" eb="3">
      <t>にん</t>
    </rPh>
    <phoneticPr fontId="2" type="Hiragana"/>
  </si>
  <si>
    <t>様式第１号（第５条関係）</t>
  </si>
  <si>
    <t>法人番号（１３桁）</t>
    <rPh sb="0" eb="4">
      <t>ほうじんばんごう</t>
    </rPh>
    <rPh sb="7" eb="8">
      <t>けた</t>
    </rPh>
    <phoneticPr fontId="2" type="Hiragana"/>
  </si>
  <si>
    <t>事業所の住所</t>
  </si>
  <si>
    <t>市内にある本拠となる</t>
  </si>
  <si>
    <t>〒</t>
  </si>
  <si>
    <t>申 請 者</t>
    <rPh sb="0" eb="1">
      <t>サル</t>
    </rPh>
    <rPh sb="2" eb="3">
      <t>ショウ</t>
    </rPh>
    <rPh sb="4" eb="5">
      <t>モノ</t>
    </rPh>
    <phoneticPr fontId="2"/>
  </si>
  <si>
    <t>担当者氏名</t>
    <rPh sb="0" eb="3">
      <t>たんとうしゃ</t>
    </rPh>
    <rPh sb="3" eb="5">
      <t>しめい</t>
    </rPh>
    <phoneticPr fontId="2" type="Hiragana"/>
  </si>
  <si>
    <t>預金種類</t>
  </si>
  <si>
    <t>代表者氏名（自署または記名・捺印）</t>
    <rPh sb="0" eb="2">
      <t>だいひょう</t>
    </rPh>
    <phoneticPr fontId="2" type="Hiragana"/>
  </si>
  <si>
    <t>㊞（実印）</t>
    <rPh sb="2" eb="4">
      <t>じついん</t>
    </rPh>
    <phoneticPr fontId="2" type="Hiragana"/>
  </si>
  <si>
    <r>
      <t>（（Ａ）＋（Ｂ））×</t>
    </r>
    <r>
      <rPr>
        <sz val="10.5"/>
        <color rgb="FF000000"/>
        <rFont val="ＭＳ 明朝"/>
        <family val="1"/>
        <charset val="128"/>
      </rPr>
      <t>30%</t>
    </r>
  </si>
  <si>
    <t xml:space="preserve"> 法 人 名</t>
    <rPh sb="1" eb="2">
      <t>ほう</t>
    </rPh>
    <rPh sb="3" eb="4">
      <t>にん</t>
    </rPh>
    <rPh sb="5" eb="6">
      <t>な</t>
    </rPh>
    <phoneticPr fontId="2" type="Hiragana"/>
  </si>
  <si>
    <t xml:space="preserve"> 代表者役職</t>
    <rPh sb="1" eb="4">
      <t>だいひょうしゃ</t>
    </rPh>
    <rPh sb="4" eb="6">
      <t>やくしょく</t>
    </rPh>
    <phoneticPr fontId="2" type="Hiragana"/>
  </si>
  <si>
    <t>法人名</t>
    <rPh sb="0" eb="2">
      <t>ホウジン</t>
    </rPh>
    <rPh sb="2" eb="3">
      <t>メイ</t>
    </rPh>
    <phoneticPr fontId="2"/>
  </si>
  <si>
    <t>担当者氏名</t>
    <rPh sb="0" eb="5">
      <t>たんとうしゃしめい</t>
    </rPh>
    <phoneticPr fontId="2" type="Hiragana"/>
  </si>
  <si>
    <t>様式第３号（第５条関係）</t>
    <rPh sb="0" eb="2">
      <t>ヨウシキ</t>
    </rPh>
    <rPh sb="2" eb="3">
      <t>ダイ</t>
    </rPh>
    <rPh sb="4" eb="5">
      <t>ゴウ</t>
    </rPh>
    <rPh sb="6" eb="7">
      <t>ダイ</t>
    </rPh>
    <rPh sb="8" eb="9">
      <t>ジョウ</t>
    </rPh>
    <rPh sb="9" eb="11">
      <t>カンケイ</t>
    </rPh>
    <phoneticPr fontId="2"/>
  </si>
  <si>
    <t>津山市小規模事業者等物価高騰対策支援金の額の計算書</t>
  </si>
  <si>
    <t>法人・個人事業主選択</t>
    <rPh sb="0" eb="2">
      <t>ホウジン</t>
    </rPh>
    <rPh sb="3" eb="5">
      <t>コジン</t>
    </rPh>
    <rPh sb="5" eb="8">
      <t>ジギョウヌシ</t>
    </rPh>
    <rPh sb="8" eb="10">
      <t>センタク</t>
    </rPh>
    <phoneticPr fontId="2"/>
  </si>
  <si>
    <t>法人</t>
  </si>
  <si>
    <r>
      <t xml:space="preserve"> </t>
    </r>
    <r>
      <rPr>
        <sz val="10.5"/>
        <color theme="1"/>
        <rFont val="ＭＳ 明朝"/>
        <family val="1"/>
        <charset val="128"/>
      </rPr>
      <t xml:space="preserve">１．１ヶ月分の電気料金 </t>
    </r>
  </si>
  <si>
    <t>※交付対象となる事業所が複数ある場合は各事業所の電気料金を合算して記載</t>
  </si>
  <si>
    <t>金額</t>
    <rPh sb="0" eb="2">
      <t>キンガク</t>
    </rPh>
    <phoneticPr fontId="2"/>
  </si>
  <si>
    <t>按分率</t>
    <rPh sb="0" eb="3">
      <t>アンブンリツ</t>
    </rPh>
    <phoneticPr fontId="2"/>
  </si>
  <si>
    <t>円　　　</t>
    <rPh sb="0" eb="1">
      <t>エン</t>
    </rPh>
    <phoneticPr fontId="2"/>
  </si>
  <si>
    <t>電気料金</t>
    <rPh sb="0" eb="4">
      <t>デンキリョウキン</t>
    </rPh>
    <phoneticPr fontId="2"/>
  </si>
  <si>
    <t>円（Ａ）</t>
  </si>
  <si>
    <t>ガス料金</t>
    <rPh sb="2" eb="4">
      <t>リョウキン</t>
    </rPh>
    <phoneticPr fontId="2"/>
  </si>
  <si>
    <t xml:space="preserve"> ２．１ヶ月分のガス（都市ガス・ＬＰガス）料金 </t>
  </si>
  <si>
    <t>・１ヶ月の事業用電気料金＋事業用ガス料金　</t>
  </si>
  <si>
    <t>要件判定</t>
    <rPh sb="0" eb="2">
      <t>ヨウケン</t>
    </rPh>
    <rPh sb="2" eb="4">
      <t>ハンテイ</t>
    </rPh>
    <phoneticPr fontId="2"/>
  </si>
  <si>
    <t>（Ａ）＋（Ｂ）</t>
  </si>
  <si>
    <t>※（Ａ）＋（Ｂ）が1万円未満の場合は申請できません。</t>
  </si>
  <si>
    <t>※要件判定が該当しているか確認すること</t>
    <rPh sb="1" eb="3">
      <t>ヨウケン</t>
    </rPh>
    <rPh sb="3" eb="5">
      <t>ハンテイ</t>
    </rPh>
    <rPh sb="6" eb="8">
      <t>ガイトウ</t>
    </rPh>
    <rPh sb="13" eb="15">
      <t>カクニン</t>
    </rPh>
    <phoneticPr fontId="2"/>
  </si>
  <si>
    <t xml:space="preserve"> ４．交付対象経費算出</t>
  </si>
  <si>
    <t>　　・（１ヶ月の事業用電気料金＋事業用ガス料金）×30％×12ヶ月</t>
  </si>
  <si>
    <t>低い金額</t>
    <rPh sb="0" eb="1">
      <t>ヒク</t>
    </rPh>
    <rPh sb="2" eb="4">
      <t>キンガク</t>
    </rPh>
    <phoneticPr fontId="2"/>
  </si>
  <si>
    <t>下段1円未満切捨て</t>
  </si>
  <si>
    <t>※1,000円未満は切り捨て</t>
  </si>
  <si>
    <t>下段1,000円未満切捨て</t>
  </si>
  <si>
    <t xml:space="preserve"> ５．交付申請額 </t>
  </si>
  <si>
    <t>表示内容</t>
    <rPh sb="0" eb="2">
      <t>ヒョウジ</t>
    </rPh>
    <rPh sb="2" eb="4">
      <t>ナイヨウ</t>
    </rPh>
    <phoneticPr fontId="2"/>
  </si>
  <si>
    <t>法人</t>
    <rPh sb="0" eb="2">
      <t>ホウジン</t>
    </rPh>
    <phoneticPr fontId="2"/>
  </si>
  <si>
    <t>（９）津山市の他の物価高騰対策支援を受けておらず，受ける予定もありません。</t>
  </si>
  <si>
    <t xml:space="preserve"> 申請者氏名又は名称　　　　　　　　　　　　　　　　　　　</t>
  </si>
  <si>
    <t>津山市長　  　殿</t>
    <rPh sb="0" eb="4">
      <t>ツヤマシチョウ</t>
    </rPh>
    <rPh sb="8" eb="9">
      <t>トノ</t>
    </rPh>
    <phoneticPr fontId="2"/>
  </si>
  <si>
    <t>※複数ある場合は全て記入</t>
  </si>
  <si>
    <t>（２）支援金を受領した後も，市内で事業を継続する意思のもと，本申請をします。</t>
  </si>
  <si>
    <t>（４）令和５年２月１８日までに申請書の不備が解消できない場合は，申請を取り下げたものとみなされ</t>
  </si>
  <si>
    <t>（５）支給要件の該当性等を審査するため，津山市が必要な税情報等の確認を行うことや必要な資料を他の</t>
  </si>
  <si>
    <t>（６）津山市暴力団排除条例（平成２３年津山市条例第２１号）第２条第２号に規定する暴力団員及び同条</t>
  </si>
  <si>
    <t>（７）支援金を暴力団の活動に使用しません。</t>
  </si>
  <si>
    <t>　　ることに同意します。</t>
    <rPh sb="6" eb="8">
      <t>どうい</t>
    </rPh>
    <phoneticPr fontId="2" type="Hiragana"/>
  </si>
  <si>
    <t>　　行政機関等に求めることに同意します。</t>
    <rPh sb="2" eb="6">
      <t>ぎょうせいきかん</t>
    </rPh>
    <rPh sb="6" eb="7">
      <t>とう</t>
    </rPh>
    <rPh sb="8" eb="9">
      <t>もと</t>
    </rPh>
    <rPh sb="14" eb="16">
      <t>どうい</t>
    </rPh>
    <phoneticPr fontId="2" type="Hiragana"/>
  </si>
  <si>
    <t>店舗区分（選択式）</t>
    <rPh sb="0" eb="2">
      <t>てんぽ</t>
    </rPh>
    <rPh sb="2" eb="4">
      <t>くぶん</t>
    </rPh>
    <rPh sb="5" eb="7">
      <t>せんたく</t>
    </rPh>
    <rPh sb="7" eb="8">
      <t>しき</t>
    </rPh>
    <phoneticPr fontId="2" type="Hiragana"/>
  </si>
  <si>
    <t xml:space="preserve">  ※交付対象となる事業所が複数ある場合は各事業所のガス（都市ガス・ＬＰガス）料金を合算して記載</t>
  </si>
  <si>
    <t>　　個人事業主：（Ｃ）と  50,000円いずれか低い金額　交付申請額</t>
  </si>
  <si>
    <t>　申請内容及び添付書類に虚偽がないことを誓約し，支援金受給後，交付要件に該当しないことが判明した
場合は，支援金を返還することを誓約します。</t>
  </si>
  <si>
    <t>人</t>
    <rPh sb="0" eb="1">
      <t>にん</t>
    </rPh>
    <phoneticPr fontId="2" type="Hiragana"/>
  </si>
  <si>
    <t>申請要件
料金</t>
    <rPh sb="0" eb="2">
      <t>シンセイ</t>
    </rPh>
    <rPh sb="2" eb="4">
      <t>ヨウケン</t>
    </rPh>
    <rPh sb="5" eb="7">
      <t>リョウキン</t>
    </rPh>
    <phoneticPr fontId="2"/>
  </si>
  <si>
    <t>申請要件
人数</t>
    <rPh sb="0" eb="2">
      <t>シンセイ</t>
    </rPh>
    <rPh sb="2" eb="4">
      <t>ヨウケン</t>
    </rPh>
    <rPh sb="5" eb="7">
      <t>ニンズウ</t>
    </rPh>
    <phoneticPr fontId="2"/>
  </si>
  <si>
    <t>円（Ｂ）</t>
  </si>
  <si>
    <t>円（Ｃ）</t>
  </si>
  <si>
    <t>申請者情報</t>
    <rPh sb="0" eb="3">
      <t>しんせいしゃ</t>
    </rPh>
    <rPh sb="3" eb="5">
      <t>じょうほう</t>
    </rPh>
    <phoneticPr fontId="2" type="Hiragana"/>
  </si>
  <si>
    <t>交付申請額</t>
    <rPh sb="0" eb="2">
      <t>こうふ</t>
    </rPh>
    <rPh sb="2" eb="5">
      <t>しんせいがく</t>
    </rPh>
    <phoneticPr fontId="2" type="Hiragana"/>
  </si>
  <si>
    <t>事業者情報</t>
    <rPh sb="0" eb="3">
      <t>じぎょうしゃ</t>
    </rPh>
    <rPh sb="3" eb="5">
      <t>じょうほう</t>
    </rPh>
    <phoneticPr fontId="2" type="Hiragana"/>
  </si>
  <si>
    <t>交付対象となる事業所の住所</t>
    <rPh sb="0" eb="4">
      <t>こうふたいしょう</t>
    </rPh>
    <rPh sb="7" eb="10">
      <t>じぎょうしょ</t>
    </rPh>
    <rPh sb="11" eb="13">
      <t>じゅうしょ</t>
    </rPh>
    <phoneticPr fontId="2" type="Hiragana"/>
  </si>
  <si>
    <t>郵便番号</t>
    <rPh sb="0" eb="2">
      <t>ユウビン</t>
    </rPh>
    <rPh sb="2" eb="4">
      <t>バンゴウ</t>
    </rPh>
    <phoneticPr fontId="2"/>
  </si>
  <si>
    <t>住所</t>
    <rPh sb="0" eb="2">
      <t>ジュウショ</t>
    </rPh>
    <phoneticPr fontId="2"/>
  </si>
  <si>
    <t>住所 (1)</t>
    <rPh sb="0" eb="2">
      <t>ジュウショ</t>
    </rPh>
    <phoneticPr fontId="2"/>
  </si>
  <si>
    <t>住所 (2)</t>
    <rPh sb="0" eb="2">
      <t>ジュウショ</t>
    </rPh>
    <phoneticPr fontId="2"/>
  </si>
  <si>
    <t>住所 (3)</t>
    <rPh sb="0" eb="2">
      <t>ジュウショ</t>
    </rPh>
    <phoneticPr fontId="2"/>
  </si>
  <si>
    <t>代表者役職</t>
    <rPh sb="0" eb="3">
      <t>だいひょうしゃ</t>
    </rPh>
    <rPh sb="3" eb="5">
      <t>やくしょく</t>
    </rPh>
    <phoneticPr fontId="2" type="Hiragana"/>
  </si>
  <si>
    <t>常時使用する従業員数</t>
    <rPh sb="0" eb="2">
      <t>ジョウジ</t>
    </rPh>
    <rPh sb="2" eb="4">
      <t>シヨウ</t>
    </rPh>
    <rPh sb="6" eb="10">
      <t>ジュウギョウインスウ</t>
    </rPh>
    <phoneticPr fontId="2"/>
  </si>
  <si>
    <t>右詰 ５桁</t>
    <rPh sb="0" eb="2">
      <t>ミギヅメ</t>
    </rPh>
    <rPh sb="4" eb="5">
      <t>ケタ</t>
    </rPh>
    <phoneticPr fontId="2"/>
  </si>
  <si>
    <t>右詰 ４桁</t>
    <rPh sb="0" eb="2">
      <t>ミギヅメ</t>
    </rPh>
    <rPh sb="4" eb="5">
      <t>ケタ</t>
    </rPh>
    <phoneticPr fontId="2"/>
  </si>
  <si>
    <t>右詰 ３桁</t>
    <rPh sb="0" eb="2">
      <t>ミギヅメ</t>
    </rPh>
    <rPh sb="4" eb="5">
      <t>ケタ</t>
    </rPh>
    <phoneticPr fontId="2"/>
  </si>
  <si>
    <t>右詰 ２桁</t>
    <rPh sb="0" eb="2">
      <t>ミギヅメ</t>
    </rPh>
    <rPh sb="4" eb="5">
      <t>ケタ</t>
    </rPh>
    <phoneticPr fontId="2"/>
  </si>
  <si>
    <t>右詰 １桁</t>
    <rPh sb="0" eb="2">
      <t>ミギヅメ</t>
    </rPh>
    <rPh sb="4" eb="5">
      <t>ケタ</t>
    </rPh>
    <phoneticPr fontId="2"/>
  </si>
  <si>
    <t>右詰 ６桁</t>
    <rPh sb="0" eb="2">
      <t>ミギヅメ</t>
    </rPh>
    <rPh sb="4" eb="5">
      <t>ケタ</t>
    </rPh>
    <phoneticPr fontId="2"/>
  </si>
  <si>
    <t>右詰 ７桁</t>
    <rPh sb="0" eb="2">
      <t>ミギヅメ</t>
    </rPh>
    <rPh sb="4" eb="5">
      <t>ケタ</t>
    </rPh>
    <phoneticPr fontId="2"/>
  </si>
  <si>
    <t>左詰 １桁</t>
    <rPh sb="0" eb="1">
      <t>ひだり</t>
    </rPh>
    <rPh sb="1" eb="2">
      <t>づめ</t>
    </rPh>
    <rPh sb="4" eb="5">
      <t>けた</t>
    </rPh>
    <phoneticPr fontId="2" type="Hiragana"/>
  </si>
  <si>
    <t>左詰 ２桁</t>
    <rPh sb="0" eb="2">
      <t>ひだりづめ</t>
    </rPh>
    <rPh sb="4" eb="5">
      <t>けた</t>
    </rPh>
    <phoneticPr fontId="2" type="Hiragana"/>
  </si>
  <si>
    <t>左詰 ３桁</t>
    <rPh sb="0" eb="2">
      <t>ひだりづめ</t>
    </rPh>
    <rPh sb="4" eb="5">
      <t>けた</t>
    </rPh>
    <phoneticPr fontId="2" type="Hiragana"/>
  </si>
  <si>
    <t>左詰 ４桁</t>
    <rPh sb="0" eb="2">
      <t>ひだりづめ</t>
    </rPh>
    <rPh sb="4" eb="5">
      <t>けた</t>
    </rPh>
    <phoneticPr fontId="2" type="Hiragana"/>
  </si>
  <si>
    <t>左詰 ５桁</t>
    <rPh sb="0" eb="2">
      <t>ひだりづめ</t>
    </rPh>
    <rPh sb="4" eb="5">
      <t>けた</t>
    </rPh>
    <phoneticPr fontId="2" type="Hiragana"/>
  </si>
  <si>
    <t>左詰 ６桁</t>
    <rPh sb="0" eb="2">
      <t>ひだりづめ</t>
    </rPh>
    <rPh sb="4" eb="5">
      <t>けた</t>
    </rPh>
    <phoneticPr fontId="2" type="Hiragana"/>
  </si>
  <si>
    <t>左詰 ７桁</t>
    <rPh sb="0" eb="2">
      <t>ひだりづめ</t>
    </rPh>
    <rPh sb="4" eb="5">
      <t>けた</t>
    </rPh>
    <phoneticPr fontId="2" type="Hiragana"/>
  </si>
  <si>
    <t>左詰 ８桁</t>
    <rPh sb="0" eb="2">
      <t>ひだりづめ</t>
    </rPh>
    <rPh sb="4" eb="5">
      <t>けた</t>
    </rPh>
    <phoneticPr fontId="2" type="Hiragana"/>
  </si>
  <si>
    <t>左詰 ９桁</t>
    <rPh sb="0" eb="2">
      <t>ひだりづめ</t>
    </rPh>
    <rPh sb="4" eb="5">
      <t>けた</t>
    </rPh>
    <phoneticPr fontId="2" type="Hiragana"/>
  </si>
  <si>
    <t>左詰 １０桁</t>
    <rPh sb="0" eb="2">
      <t>ひだりづめ</t>
    </rPh>
    <rPh sb="5" eb="6">
      <t>けた</t>
    </rPh>
    <phoneticPr fontId="2" type="Hiragana"/>
  </si>
  <si>
    <t>左詰 １１桁</t>
    <rPh sb="0" eb="2">
      <t>ひだりづめ</t>
    </rPh>
    <rPh sb="5" eb="6">
      <t>けた</t>
    </rPh>
    <phoneticPr fontId="2" type="Hiragana"/>
  </si>
  <si>
    <t>左詰 １２桁</t>
    <rPh sb="0" eb="2">
      <t>ひだりづめ</t>
    </rPh>
    <rPh sb="5" eb="6">
      <t>けた</t>
    </rPh>
    <phoneticPr fontId="2" type="Hiragana"/>
  </si>
  <si>
    <t>左詰 １３桁</t>
    <rPh sb="0" eb="2">
      <t>ひだりづめ</t>
    </rPh>
    <rPh sb="5" eb="6">
      <t>けた</t>
    </rPh>
    <phoneticPr fontId="2" type="Hiragana"/>
  </si>
  <si>
    <t>金融機関区分（選択式）</t>
    <rPh sb="0" eb="2">
      <t>きんゆう</t>
    </rPh>
    <rPh sb="2" eb="4">
      <t>きかん</t>
    </rPh>
    <rPh sb="4" eb="6">
      <t>くぶん</t>
    </rPh>
    <rPh sb="7" eb="9">
      <t>せんたく</t>
    </rPh>
    <rPh sb="9" eb="10">
      <t>しき</t>
    </rPh>
    <phoneticPr fontId="2" type="Hiragana"/>
  </si>
  <si>
    <t>支店名</t>
    <rPh sb="0" eb="2">
      <t>シテン</t>
    </rPh>
    <rPh sb="2" eb="3">
      <t>メイ</t>
    </rPh>
    <phoneticPr fontId="2"/>
  </si>
  <si>
    <t>口座名義</t>
    <rPh sb="0" eb="2">
      <t>コウザ</t>
    </rPh>
    <rPh sb="2" eb="4">
      <t>メイギ</t>
    </rPh>
    <phoneticPr fontId="2"/>
  </si>
  <si>
    <t>申請期日</t>
    <rPh sb="0" eb="4">
      <t>しんせいきじつ</t>
    </rPh>
    <phoneticPr fontId="2" type="Hiragana"/>
  </si>
  <si>
    <t>入力シート（法人用）</t>
    <rPh sb="0" eb="2">
      <t>ニュウリョク</t>
    </rPh>
    <rPh sb="6" eb="8">
      <t>ホウジン</t>
    </rPh>
    <rPh sb="8" eb="9">
      <t>ヨウ</t>
    </rPh>
    <phoneticPr fontId="2"/>
  </si>
  <si>
    <t>個人事業主</t>
    <rPh sb="0" eb="2">
      <t>こじん</t>
    </rPh>
    <rPh sb="2" eb="5">
      <t>じぎょうぬし</t>
    </rPh>
    <phoneticPr fontId="2" type="Hiragana"/>
  </si>
  <si>
    <t>※赤枠セルに必要事項を記入（支援金額欄は記入不要）</t>
    <rPh sb="14" eb="16">
      <t>しえん</t>
    </rPh>
    <rPh sb="16" eb="18">
      <t>きんがく</t>
    </rPh>
    <rPh sb="18" eb="19">
      <t>らん</t>
    </rPh>
    <rPh sb="20" eb="22">
      <t>きにゅう</t>
    </rPh>
    <rPh sb="22" eb="24">
      <t>ふよう</t>
    </rPh>
    <phoneticPr fontId="2" type="Hiragana"/>
  </si>
  <si>
    <t>※赤枠セルに必要事項を記入</t>
    <phoneticPr fontId="2" type="Hiragana"/>
  </si>
  <si>
    <r>
      <t xml:space="preserve">法人番号
</t>
    </r>
    <r>
      <rPr>
        <b/>
        <sz val="11"/>
        <color rgb="FFFF0000"/>
        <rFont val="ＭＳ Ｐゴシック"/>
        <family val="3"/>
        <charset val="128"/>
        <scheme val="minor"/>
      </rPr>
      <t>（左詰）</t>
    </r>
    <rPh sb="0" eb="2">
      <t>ほうじん</t>
    </rPh>
    <rPh sb="2" eb="4">
      <t>ばんごう</t>
    </rPh>
    <rPh sb="6" eb="8">
      <t>ひだりづめ</t>
    </rPh>
    <phoneticPr fontId="2" type="Hiragana"/>
  </si>
  <si>
    <r>
      <t xml:space="preserve">口座番号
</t>
    </r>
    <r>
      <rPr>
        <b/>
        <sz val="11"/>
        <color rgb="FFFF0000"/>
        <rFont val="ＭＳ Ｐゴシック"/>
        <family val="3"/>
        <charset val="128"/>
        <scheme val="minor"/>
      </rPr>
      <t>（右詰）</t>
    </r>
    <rPh sb="0" eb="2">
      <t>こうざ</t>
    </rPh>
    <rPh sb="2" eb="4">
      <t>ばんごう</t>
    </rPh>
    <rPh sb="6" eb="8">
      <t>みぎづめ</t>
    </rPh>
    <phoneticPr fontId="2" type="Hiragana"/>
  </si>
  <si>
    <t>申請書シート必要事項記入欄</t>
    <rPh sb="0" eb="3">
      <t>しんせいしょ</t>
    </rPh>
    <rPh sb="6" eb="8">
      <t>ひつよう</t>
    </rPh>
    <rPh sb="8" eb="10">
      <t>じこう</t>
    </rPh>
    <rPh sb="10" eb="12">
      <t>きにゅう</t>
    </rPh>
    <rPh sb="12" eb="13">
      <t>らん</t>
    </rPh>
    <phoneticPr fontId="2" type="Hiragana"/>
  </si>
  <si>
    <t>計算書シート必要事項記入欄</t>
    <rPh sb="0" eb="2">
      <t>けいさん</t>
    </rPh>
    <rPh sb="2" eb="3">
      <t>しょ</t>
    </rPh>
    <rPh sb="6" eb="8">
      <t>ひつよう</t>
    </rPh>
    <rPh sb="8" eb="10">
      <t>じこう</t>
    </rPh>
    <rPh sb="10" eb="12">
      <t>きにゅう</t>
    </rPh>
    <rPh sb="12" eb="13">
      <t>らん</t>
    </rPh>
    <phoneticPr fontId="2" type="Hiragana"/>
  </si>
  <si>
    <t>年月日（和暦）</t>
    <rPh sb="0" eb="3">
      <t>ネンガッピ</t>
    </rPh>
    <rPh sb="4" eb="6">
      <t>ワレキ</t>
    </rPh>
    <phoneticPr fontId="2"/>
  </si>
  <si>
    <t>支援金の
振込口座</t>
    <rPh sb="0" eb="3">
      <t>しえんきん</t>
    </rPh>
    <rPh sb="5" eb="7">
      <t>ふりこみ</t>
    </rPh>
    <rPh sb="7" eb="9">
      <t>こうざ</t>
    </rPh>
    <phoneticPr fontId="2" type="Hiragana"/>
  </si>
  <si>
    <t>日中連絡のとれる電話番号（携帯含む）</t>
    <rPh sb="0" eb="2">
      <t>ニッチュウ</t>
    </rPh>
    <rPh sb="2" eb="4">
      <t>レンラク</t>
    </rPh>
    <rPh sb="8" eb="12">
      <t>デンワバンゴウ</t>
    </rPh>
    <rPh sb="13" eb="15">
      <t>ケイタイ</t>
    </rPh>
    <rPh sb="15" eb="16">
      <t>フク</t>
    </rPh>
    <phoneticPr fontId="2"/>
  </si>
  <si>
    <t>市内にある本拠となる事業所の住所</t>
    <rPh sb="0" eb="2">
      <t>しない</t>
    </rPh>
    <rPh sb="5" eb="7">
      <t>ほんきょ</t>
    </rPh>
    <rPh sb="10" eb="13">
      <t>じぎょうしょ</t>
    </rPh>
    <rPh sb="14" eb="16">
      <t>じゅうしょ</t>
    </rPh>
    <phoneticPr fontId="2" type="Hiragana"/>
  </si>
  <si>
    <t>※事業用料金は1円未満切捨て処理となります</t>
    <phoneticPr fontId="2" type="Hiragana"/>
  </si>
  <si>
    <t>※按分率は事業専用割合を入力してください。</t>
    <phoneticPr fontId="2" type="Hiragana"/>
  </si>
  <si>
    <t>手順１．以下のA及びBの赤枠で囲んでいるセルに必要事項を記入してください。</t>
    <rPh sb="0" eb="2">
      <t>てじゅん</t>
    </rPh>
    <rPh sb="4" eb="6">
      <t>いか</t>
    </rPh>
    <rPh sb="8" eb="9">
      <t>およ</t>
    </rPh>
    <rPh sb="12" eb="14">
      <t>あかわく</t>
    </rPh>
    <rPh sb="15" eb="16">
      <t>かこ</t>
    </rPh>
    <rPh sb="23" eb="25">
      <t>ひつよう</t>
    </rPh>
    <rPh sb="25" eb="27">
      <t>じこう</t>
    </rPh>
    <rPh sb="28" eb="30">
      <t>きにゅう</t>
    </rPh>
    <phoneticPr fontId="2" type="Hiragana"/>
  </si>
  <si>
    <t>A</t>
    <phoneticPr fontId="2" type="Hiragana"/>
  </si>
  <si>
    <t>B</t>
    <phoneticPr fontId="2" type="Hiragana"/>
  </si>
  <si>
    <t>（１０）国，他の自治体から事業用電気料金及び事業用ガス料金に対する支援を受けておらず，受ける予定</t>
  </si>
  <si>
    <t>　　もありません。</t>
  </si>
  <si>
    <t>　　され，支援金の交付決定を取り消され，又は交付を受けた支援金を返還することを承諾します。</t>
    <rPh sb="7" eb="8">
      <t>きん</t>
    </rPh>
    <rPh sb="9" eb="13">
      <t>こうふけってい</t>
    </rPh>
    <rPh sb="14" eb="15">
      <t>と</t>
    </rPh>
    <rPh sb="16" eb="17">
      <t>け</t>
    </rPh>
    <rPh sb="20" eb="21">
      <t>また</t>
    </rPh>
    <rPh sb="22" eb="24">
      <t>こうふ</t>
    </rPh>
    <rPh sb="25" eb="26">
      <t>う</t>
    </rPh>
    <rPh sb="28" eb="31">
      <t>しえんきん</t>
    </rPh>
    <rPh sb="32" eb="34">
      <t>へんかん</t>
    </rPh>
    <rPh sb="39" eb="41">
      <t>しょうだく</t>
    </rPh>
    <phoneticPr fontId="2" type="Hiragana"/>
  </si>
  <si>
    <t>（１１）（１），（３），（６），（７），（８），（９）又は（１０）に反する場合は，この申請は却下</t>
    <phoneticPr fontId="2" type="Hiragana"/>
  </si>
  <si>
    <t>※シートを保護しています。入力可能箇所は赤枠内のセルのみとなります。</t>
    <rPh sb="22" eb="23">
      <t>ない</t>
    </rPh>
    <phoneticPr fontId="2" type="Hiragana"/>
  </si>
  <si>
    <t>手順２．エクセル内の申請書シートと計算書シートに内容が転記されていることを確認の上、それぞれのシートを印刷してください。</t>
    <rPh sb="0" eb="2">
      <t>てじゅん</t>
    </rPh>
    <rPh sb="8" eb="9">
      <t>ない</t>
    </rPh>
    <rPh sb="10" eb="12">
      <t>しんせい</t>
    </rPh>
    <rPh sb="12" eb="13">
      <t>しょ</t>
    </rPh>
    <rPh sb="17" eb="20">
      <t>けいさんしょ</t>
    </rPh>
    <rPh sb="24" eb="26">
      <t>ないよう</t>
    </rPh>
    <rPh sb="27" eb="29">
      <t>てんき</t>
    </rPh>
    <rPh sb="37" eb="39">
      <t>かくにん</t>
    </rPh>
    <rPh sb="40" eb="41">
      <t>うえ</t>
    </rPh>
    <rPh sb="51" eb="53">
      <t>いんさつ</t>
    </rPh>
    <phoneticPr fontId="2" type="Hiragana"/>
  </si>
  <si>
    <r>
      <t xml:space="preserve">特記事項
</t>
    </r>
    <r>
      <rPr>
        <b/>
        <sz val="8"/>
        <color theme="1"/>
        <rFont val="ＭＳ Ｐゴシック"/>
        <family val="3"/>
        <charset val="128"/>
        <scheme val="minor"/>
      </rPr>
      <t>(無い場合記入不要)</t>
    </r>
    <rPh sb="0" eb="2">
      <t>とっき</t>
    </rPh>
    <rPh sb="2" eb="4">
      <t>じこう</t>
    </rPh>
    <rPh sb="6" eb="7">
      <t>な</t>
    </rPh>
    <rPh sb="8" eb="10">
      <t>ばあい</t>
    </rPh>
    <rPh sb="10" eb="12">
      <t>きにゅう</t>
    </rPh>
    <rPh sb="12" eb="14">
      <t>ふよう</t>
    </rPh>
    <phoneticPr fontId="2"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</si>
</sst>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0_ "/>
    <numFmt numFmtId="178" formatCode="#,##0.0_);[Red]\(#,##0.0\)"/>
    <numFmt numFmtId="179" formatCode="[$-409]ggge&quot;年&quot;m&quot;月&quot;d&quot;日&quot;;@"/>
  </numFmts>
  <fonts count="32" x14ac:knownFonts="1">
    <font>
      <sz val="11"/>
      <color theme="1"/>
      <name val="ＭＳ Ｐゴシック"/>
      <family val="3"/>
      <scheme val="minor"/>
    </font>
    <font>
      <sz val="11"/>
      <color theme="1"/>
      <name val="ＭＳ Ｐゴシック"/>
      <family val="2"/>
      <charset val="128"/>
      <scheme val="minor"/>
    </font>
    <font>
      <sz val="6"/>
      <name val="ＭＳ Ｐゴシック"/>
      <family val="3"/>
    </font>
    <font>
      <sz val="11"/>
      <color theme="1"/>
      <name val="ＭＳ 明朝"/>
      <family val="1"/>
    </font>
    <font>
      <sz val="12"/>
      <color theme="1"/>
      <name val="ＭＳ 明朝"/>
      <family val="1"/>
    </font>
    <font>
      <sz val="10.5"/>
      <color theme="1"/>
      <name val="ＭＳ 明朝"/>
      <family val="1"/>
    </font>
    <font>
      <sz val="10"/>
      <color theme="1"/>
      <name val="ＭＳ Ｐゴシック"/>
      <family val="3"/>
    </font>
    <font>
      <sz val="11"/>
      <color rgb="FF000000"/>
      <name val="ＭＳ Ｐゴシック"/>
      <family val="3"/>
    </font>
    <font>
      <sz val="10.5"/>
      <color theme="1"/>
      <name val="ＭＳ Ｐゴシック"/>
      <family val="3"/>
    </font>
    <font>
      <b/>
      <sz val="10.5"/>
      <color theme="1"/>
      <name val="ＭＳ Ｐゴシック"/>
      <family val="3"/>
    </font>
    <font>
      <b/>
      <sz val="10.5"/>
      <color theme="1"/>
      <name val="ＭＳ 明朝"/>
      <family val="1"/>
    </font>
    <font>
      <sz val="14"/>
      <color theme="1"/>
      <name val="ＭＳ 明朝"/>
      <family val="1"/>
    </font>
    <font>
      <u/>
      <sz val="10.5"/>
      <color theme="1"/>
      <name val="ＭＳ 明朝"/>
      <family val="1"/>
    </font>
    <font>
      <sz val="10.5"/>
      <color rgb="FF000000"/>
      <name val="ＭＳ 明朝"/>
      <family val="1"/>
    </font>
    <font>
      <b/>
      <sz val="14"/>
      <color theme="1"/>
      <name val="ＭＳ 明朝"/>
      <family val="1"/>
    </font>
    <font>
      <b/>
      <sz val="12"/>
      <color theme="1"/>
      <name val="ＭＳ 明朝"/>
      <family val="1"/>
    </font>
    <font>
      <sz val="8"/>
      <color theme="1"/>
      <name val="ＭＳ 明朝"/>
      <family val="1"/>
      <charset val="128"/>
    </font>
    <font>
      <sz val="10.5"/>
      <color rgb="FF000000"/>
      <name val="ＭＳ 明朝"/>
      <family val="1"/>
      <charset val="128"/>
    </font>
    <font>
      <sz val="10.5"/>
      <color theme="1"/>
      <name val="ＭＳ 明朝"/>
      <family val="1"/>
      <charset val="128"/>
    </font>
    <font>
      <sz val="11"/>
      <color theme="1"/>
      <name val="ＭＳ Ｐゴシック"/>
      <family val="3"/>
      <charset val="128"/>
      <scheme val="minor"/>
    </font>
    <font>
      <sz val="11"/>
      <color rgb="FFFF0000"/>
      <name val="ＭＳ Ｐゴシック"/>
      <family val="3"/>
      <charset val="128"/>
      <scheme val="minor"/>
    </font>
    <font>
      <sz val="11"/>
      <color theme="0"/>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sz val="18"/>
      <color theme="1"/>
      <name val="ＭＳ Ｐゴシック"/>
      <family val="3"/>
      <charset val="128"/>
      <scheme val="minor"/>
    </font>
    <font>
      <sz val="22"/>
      <color theme="1"/>
      <name val="ＭＳ Ｐゴシック"/>
      <family val="3"/>
      <charset val="128"/>
      <scheme val="minor"/>
    </font>
    <font>
      <sz val="26"/>
      <color theme="1"/>
      <name val="ＭＳ Ｐゴシック"/>
      <family val="3"/>
      <charset val="128"/>
      <scheme val="minor"/>
    </font>
    <font>
      <sz val="28"/>
      <color theme="1"/>
      <name val="ＭＳ Ｐゴシック"/>
      <family val="3"/>
      <charset val="128"/>
      <scheme val="minor"/>
    </font>
    <font>
      <b/>
      <sz val="11"/>
      <color theme="1"/>
      <name val="ＭＳ Ｐゴシック"/>
      <family val="3"/>
      <charset val="128"/>
      <scheme val="minor"/>
    </font>
    <font>
      <sz val="14"/>
      <color theme="1"/>
      <name val="ＭＳ Ｐゴシック"/>
      <family val="3"/>
      <scheme val="minor"/>
    </font>
    <font>
      <b/>
      <sz val="11"/>
      <color rgb="FFFF0000"/>
      <name val="ＭＳ Ｐゴシック"/>
      <family val="3"/>
      <charset val="128"/>
      <scheme val="minor"/>
    </font>
    <font>
      <b/>
      <sz val="8"/>
      <color theme="1"/>
      <name val="ＭＳ Ｐゴシック"/>
      <family val="3"/>
      <charset val="128"/>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3F3F3"/>
        <bgColor indexed="64"/>
      </patternFill>
    </fill>
    <fill>
      <patternFill patternType="solid">
        <fgColor theme="8" tint="0.79998168889431442"/>
        <bgColor indexed="64"/>
      </patternFill>
    </fill>
    <fill>
      <patternFill patternType="solid">
        <fgColor theme="9" tint="0.79998168889431442"/>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rgb="FFFF0000"/>
      </left>
      <right style="medium">
        <color rgb="FFFF0000"/>
      </right>
      <top style="medium">
        <color rgb="FFFF0000"/>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diagonal/>
    </border>
    <border>
      <left style="thin">
        <color theme="1"/>
      </left>
      <right style="thin">
        <color theme="1"/>
      </right>
      <top style="medium">
        <color rgb="FFFF0000"/>
      </top>
      <bottom style="thin">
        <color theme="1"/>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style="medium">
        <color rgb="FFFF0000"/>
      </bottom>
      <diagonal/>
    </border>
    <border>
      <left style="medium">
        <color rgb="FFFF0000"/>
      </left>
      <right style="medium">
        <color rgb="FFFF0000"/>
      </right>
      <top/>
      <bottom style="thin">
        <color indexed="64"/>
      </bottom>
      <diagonal/>
    </border>
    <border>
      <left style="double">
        <color rgb="FF00B050"/>
      </left>
      <right/>
      <top style="double">
        <color rgb="FF00B050"/>
      </top>
      <bottom/>
      <diagonal/>
    </border>
    <border>
      <left style="double">
        <color rgb="FF00B050"/>
      </left>
      <right/>
      <top/>
      <bottom/>
      <diagonal/>
    </border>
    <border>
      <left style="double">
        <color rgb="FF00B050"/>
      </left>
      <right/>
      <top/>
      <bottom style="double">
        <color rgb="FF00B050"/>
      </bottom>
      <diagonal/>
    </border>
    <border>
      <left/>
      <right/>
      <top style="double">
        <color rgb="FF00B050"/>
      </top>
      <bottom/>
      <diagonal/>
    </border>
    <border>
      <left/>
      <right/>
      <top style="thin">
        <color indexed="64"/>
      </top>
      <bottom/>
      <diagonal/>
    </border>
    <border>
      <left/>
      <right/>
      <top/>
      <bottom style="double">
        <color rgb="FF00B050"/>
      </bottom>
      <diagonal/>
    </border>
    <border>
      <left style="thin">
        <color auto="1"/>
      </left>
      <right style="thin">
        <color auto="1"/>
      </right>
      <top style="thin">
        <color auto="1"/>
      </top>
      <bottom/>
      <diagonal/>
    </border>
    <border>
      <left style="medium">
        <color rgb="FFFF0000"/>
      </left>
      <right style="thin">
        <color indexed="64"/>
      </right>
      <top style="medium">
        <color rgb="FFFF0000"/>
      </top>
      <bottom style="thin">
        <color indexed="64"/>
      </bottom>
      <diagonal/>
    </border>
    <border>
      <left style="medium">
        <color rgb="FFFF0000"/>
      </left>
      <right style="thin">
        <color indexed="64"/>
      </right>
      <top style="thin">
        <color indexed="64"/>
      </top>
      <bottom style="medium">
        <color rgb="FFFF0000"/>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rgb="FFFF0000"/>
      </right>
      <top style="medium">
        <color rgb="FFFF0000"/>
      </top>
      <bottom style="thin">
        <color indexed="64"/>
      </bottom>
      <diagonal/>
    </border>
    <border>
      <left style="thin">
        <color indexed="64"/>
      </left>
      <right style="medium">
        <color rgb="FFFF0000"/>
      </right>
      <top style="thin">
        <color indexed="64"/>
      </top>
      <bottom style="medium">
        <color rgb="FFFF0000"/>
      </bottom>
      <diagonal/>
    </border>
    <border>
      <left/>
      <right style="double">
        <color rgb="FF00B050"/>
      </right>
      <top style="double">
        <color rgb="FF00B050"/>
      </top>
      <bottom/>
      <diagonal/>
    </border>
    <border>
      <left/>
      <right style="double">
        <color rgb="FF00B050"/>
      </right>
      <top/>
      <bottom/>
      <diagonal/>
    </border>
    <border>
      <left/>
      <right style="double">
        <color rgb="FF00B050"/>
      </right>
      <top/>
      <bottom style="double">
        <color rgb="FF00B050"/>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thin">
        <color indexed="64"/>
      </bottom>
      <diagonal/>
    </border>
    <border>
      <left/>
      <right/>
      <top style="medium">
        <color auto="1"/>
      </top>
      <bottom/>
      <diagonal/>
    </border>
    <border>
      <left/>
      <right/>
      <top/>
      <bottom style="medium">
        <color auto="1"/>
      </bottom>
      <diagonal/>
    </border>
    <border>
      <left/>
      <right style="thin">
        <color indexed="64"/>
      </right>
      <top style="thin">
        <color indexed="64"/>
      </top>
      <bottom/>
      <diagonal/>
    </border>
    <border>
      <left/>
      <right style="thin">
        <color auto="1"/>
      </right>
      <top/>
      <bottom/>
      <diagonal/>
    </border>
    <border>
      <left/>
      <right style="thin">
        <color auto="1"/>
      </right>
      <top/>
      <bottom style="thin">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style="thin">
        <color auto="1"/>
      </right>
      <top style="medium">
        <color auto="1"/>
      </top>
      <bottom style="hair">
        <color auto="1"/>
      </bottom>
      <diagonal/>
    </border>
    <border>
      <left style="medium">
        <color auto="1"/>
      </left>
      <right style="thin">
        <color auto="1"/>
      </right>
      <top/>
      <bottom/>
      <diagonal/>
    </border>
    <border>
      <left style="medium">
        <color auto="1"/>
      </left>
      <right style="thin">
        <color auto="1"/>
      </right>
      <top/>
      <bottom style="medium">
        <color auto="1"/>
      </bottom>
      <diagonal/>
    </border>
    <border>
      <left/>
      <right style="dashed">
        <color auto="1"/>
      </right>
      <top style="medium">
        <color auto="1"/>
      </top>
      <bottom style="hair">
        <color auto="1"/>
      </bottom>
      <diagonal/>
    </border>
    <border>
      <left/>
      <right style="dashed">
        <color auto="1"/>
      </right>
      <top style="hair">
        <color auto="1"/>
      </top>
      <bottom/>
      <diagonal/>
    </border>
    <border>
      <left/>
      <right style="dashed">
        <color auto="1"/>
      </right>
      <top/>
      <bottom style="medium">
        <color auto="1"/>
      </bottom>
      <diagonal/>
    </border>
    <border>
      <left style="dashed">
        <color auto="1"/>
      </left>
      <right style="dashed">
        <color auto="1"/>
      </right>
      <top style="medium">
        <color auto="1"/>
      </top>
      <bottom style="hair">
        <color auto="1"/>
      </bottom>
      <diagonal/>
    </border>
    <border>
      <left style="dashed">
        <color auto="1"/>
      </left>
      <right style="dashed">
        <color auto="1"/>
      </right>
      <top style="hair">
        <color auto="1"/>
      </top>
      <bottom/>
      <diagonal/>
    </border>
    <border>
      <left style="dashed">
        <color auto="1"/>
      </left>
      <right style="dashed">
        <color auto="1"/>
      </right>
      <top/>
      <bottom style="medium">
        <color auto="1"/>
      </bottom>
      <diagonal/>
    </border>
    <border>
      <left style="dashed">
        <color auto="1"/>
      </left>
      <right style="thin">
        <color auto="1"/>
      </right>
      <top style="medium">
        <color auto="1"/>
      </top>
      <bottom style="hair">
        <color auto="1"/>
      </bottom>
      <diagonal/>
    </border>
    <border>
      <left style="dashed">
        <color auto="1"/>
      </left>
      <right style="thin">
        <color auto="1"/>
      </right>
      <top style="hair">
        <color auto="1"/>
      </top>
      <bottom/>
      <diagonal/>
    </border>
    <border>
      <left style="dashed">
        <color auto="1"/>
      </left>
      <right style="thin">
        <color auto="1"/>
      </right>
      <top/>
      <bottom style="medium">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dashed">
        <color auto="1"/>
      </left>
      <right style="medium">
        <color auto="1"/>
      </right>
      <top style="hair">
        <color auto="1"/>
      </top>
      <bottom/>
      <diagonal/>
    </border>
    <border>
      <left style="dashed">
        <color auto="1"/>
      </left>
      <right style="medium">
        <color auto="1"/>
      </right>
      <top/>
      <bottom style="medium">
        <color auto="1"/>
      </bottom>
      <diagonal/>
    </border>
    <border>
      <left style="thin">
        <color indexed="64"/>
      </left>
      <right style="thin">
        <color indexed="64"/>
      </right>
      <top/>
      <bottom/>
      <diagonal/>
    </border>
    <border>
      <left/>
      <right style="medium">
        <color rgb="FFFF0000"/>
      </right>
      <top style="thin">
        <color indexed="64"/>
      </top>
      <bottom style="thin">
        <color indexed="64"/>
      </bottom>
      <diagonal/>
    </border>
    <border>
      <left style="thin">
        <color theme="1"/>
      </left>
      <right style="thin">
        <color theme="1"/>
      </right>
      <top style="thin">
        <color theme="1"/>
      </top>
      <bottom/>
      <diagonal/>
    </border>
    <border>
      <left/>
      <right/>
      <top/>
      <bottom style="dashed">
        <color theme="1"/>
      </bottom>
      <diagonal/>
    </border>
    <border>
      <left style="dashed">
        <color theme="1"/>
      </left>
      <right/>
      <top style="dashed">
        <color theme="1"/>
      </top>
      <bottom/>
      <diagonal/>
    </border>
    <border>
      <left/>
      <right/>
      <top style="dashed">
        <color theme="1"/>
      </top>
      <bottom/>
      <diagonal/>
    </border>
    <border>
      <left/>
      <right style="dashed">
        <color theme="1"/>
      </right>
      <top style="dashed">
        <color theme="1"/>
      </top>
      <bottom/>
      <diagonal/>
    </border>
    <border>
      <left style="dashed">
        <color theme="1"/>
      </left>
      <right/>
      <top/>
      <bottom/>
      <diagonal/>
    </border>
    <border>
      <left/>
      <right style="dashed">
        <color theme="1"/>
      </right>
      <top/>
      <bottom/>
      <diagonal/>
    </border>
    <border>
      <left style="dashed">
        <color theme="1"/>
      </left>
      <right/>
      <top/>
      <bottom style="dashed">
        <color theme="1"/>
      </bottom>
      <diagonal/>
    </border>
    <border>
      <left/>
      <right/>
      <top style="thin">
        <color indexed="64"/>
      </top>
      <bottom style="dashed">
        <color theme="1"/>
      </bottom>
      <diagonal/>
    </border>
    <border>
      <left/>
      <right style="dashed">
        <color theme="1"/>
      </right>
      <top/>
      <bottom style="dashed">
        <color theme="1"/>
      </bottom>
      <diagonal/>
    </border>
    <border>
      <left style="thin">
        <color indexed="64"/>
      </left>
      <right style="medium">
        <color rgb="FFFF0000"/>
      </right>
      <top style="thin">
        <color indexed="64"/>
      </top>
      <bottom style="thin">
        <color indexed="64"/>
      </bottom>
      <diagonal/>
    </border>
    <border>
      <left style="medium">
        <color rgb="FFFF0000"/>
      </left>
      <right style="thin">
        <color indexed="64"/>
      </right>
      <top style="thin">
        <color indexed="64"/>
      </top>
      <bottom style="thin">
        <color theme="1"/>
      </bottom>
      <diagonal/>
    </border>
    <border>
      <left/>
      <right style="medium">
        <color rgb="FFFF0000"/>
      </right>
      <top style="thin">
        <color indexed="64"/>
      </top>
      <bottom/>
      <diagonal/>
    </border>
    <border>
      <left style="medium">
        <color rgb="FFFF0000"/>
      </left>
      <right style="thin">
        <color auto="1"/>
      </right>
      <top style="medium">
        <color rgb="FFFF0000"/>
      </top>
      <bottom/>
      <diagonal/>
    </border>
    <border>
      <left style="thin">
        <color auto="1"/>
      </left>
      <right style="thin">
        <color auto="1"/>
      </right>
      <top style="medium">
        <color rgb="FFFF0000"/>
      </top>
      <bottom/>
      <diagonal/>
    </border>
    <border>
      <left style="thin">
        <color auto="1"/>
      </left>
      <right style="medium">
        <color rgb="FFFF0000"/>
      </right>
      <top style="medium">
        <color rgb="FFFF0000"/>
      </top>
      <bottom/>
      <diagonal/>
    </border>
    <border>
      <left style="medium">
        <color rgb="FFFF0000"/>
      </left>
      <right style="thin">
        <color auto="1"/>
      </right>
      <top/>
      <bottom style="medium">
        <color rgb="FFFF0000"/>
      </bottom>
      <diagonal/>
    </border>
    <border>
      <left style="thin">
        <color auto="1"/>
      </left>
      <right style="thin">
        <color auto="1"/>
      </right>
      <top/>
      <bottom style="medium">
        <color rgb="FFFF0000"/>
      </bottom>
      <diagonal/>
    </border>
    <border>
      <left style="thin">
        <color auto="1"/>
      </left>
      <right style="medium">
        <color rgb="FFFF0000"/>
      </right>
      <top/>
      <bottom style="medium">
        <color rgb="FFFF0000"/>
      </bottom>
      <diagonal/>
    </border>
  </borders>
  <cellStyleXfs count="1">
    <xf numFmtId="0" fontId="0" fillId="0" borderId="0">
      <alignment vertical="center"/>
    </xf>
  </cellStyleXfs>
  <cellXfs count="282">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0" fillId="0" borderId="24" xfId="0" applyBorder="1">
      <alignment vertical="center"/>
    </xf>
    <xf numFmtId="0" fontId="4" fillId="0" borderId="0" xfId="0" applyFont="1">
      <alignment vertical="center"/>
    </xf>
    <xf numFmtId="0" fontId="5" fillId="0" borderId="0" xfId="0" applyFont="1">
      <alignment vertical="center"/>
    </xf>
    <xf numFmtId="0" fontId="5" fillId="0" borderId="0" xfId="0" applyFont="1" applyAlignment="1">
      <alignment horizontal="left" vertical="center"/>
    </xf>
    <xf numFmtId="0" fontId="9" fillId="0" borderId="26" xfId="0" applyFont="1" applyFill="1" applyBorder="1" applyAlignment="1">
      <alignment horizontal="center" vertical="center"/>
    </xf>
    <xf numFmtId="0" fontId="5" fillId="0" borderId="42" xfId="0" applyFont="1" applyBorder="1">
      <alignment vertical="center"/>
    </xf>
    <xf numFmtId="0" fontId="5" fillId="0" borderId="45" xfId="0" applyFont="1" applyBorder="1" applyAlignment="1">
      <alignment horizontal="center" vertical="center"/>
    </xf>
    <xf numFmtId="0" fontId="5" fillId="0" borderId="48" xfId="0" applyFont="1" applyBorder="1" applyAlignment="1">
      <alignment horizontal="center" vertical="center"/>
    </xf>
    <xf numFmtId="0" fontId="5" fillId="0" borderId="51" xfId="0" applyFont="1" applyBorder="1" applyAlignment="1">
      <alignment horizontal="center" vertical="center"/>
    </xf>
    <xf numFmtId="0" fontId="5" fillId="0" borderId="54" xfId="0" applyFont="1" applyBorder="1" applyAlignment="1">
      <alignment horizontal="center" vertical="center"/>
    </xf>
    <xf numFmtId="0" fontId="5" fillId="0" borderId="55" xfId="0" applyFont="1" applyBorder="1" applyAlignment="1">
      <alignment horizontal="center" vertical="center"/>
    </xf>
    <xf numFmtId="0" fontId="8" fillId="0" borderId="38" xfId="0" applyFont="1" applyFill="1" applyBorder="1" applyAlignment="1">
      <alignment vertical="center"/>
    </xf>
    <xf numFmtId="0" fontId="9" fillId="0" borderId="1" xfId="0" applyFont="1" applyFill="1" applyBorder="1" applyAlignment="1">
      <alignment horizontal="center" vertical="center"/>
    </xf>
    <xf numFmtId="0" fontId="8" fillId="0" borderId="27" xfId="0" applyFont="1" applyFill="1" applyBorder="1">
      <alignment vertical="center"/>
    </xf>
    <xf numFmtId="179" fontId="10" fillId="0" borderId="0" xfId="0" applyNumberFormat="1" applyFont="1" applyFill="1">
      <alignment vertical="center"/>
    </xf>
    <xf numFmtId="0" fontId="8" fillId="0" borderId="0" xfId="0" applyFont="1" applyFill="1">
      <alignment vertical="center"/>
    </xf>
    <xf numFmtId="0" fontId="10" fillId="0" borderId="0" xfId="0" applyFont="1" applyFill="1">
      <alignment vertical="center"/>
    </xf>
    <xf numFmtId="0" fontId="5" fillId="0" borderId="0" xfId="0" applyFont="1" applyFill="1" applyAlignment="1">
      <alignment horizontal="right" vertical="center"/>
    </xf>
    <xf numFmtId="0" fontId="5" fillId="0" borderId="0" xfId="0" applyFont="1" applyAlignment="1">
      <alignment horizontal="left" vertical="center" indent="3"/>
    </xf>
    <xf numFmtId="0" fontId="5" fillId="0" borderId="0" xfId="0" applyFont="1" applyAlignment="1">
      <alignment horizontal="left" vertical="center" indent="2"/>
    </xf>
    <xf numFmtId="0" fontId="10" fillId="0" borderId="0" xfId="0" applyFont="1" applyAlignment="1">
      <alignment vertical="center" wrapText="1"/>
    </xf>
    <xf numFmtId="0" fontId="12" fillId="0" borderId="0" xfId="0" applyFont="1" applyAlignment="1">
      <alignment horizontal="center" vertical="center"/>
    </xf>
    <xf numFmtId="0" fontId="3" fillId="0" borderId="19" xfId="0" applyFont="1" applyBorder="1" applyAlignment="1">
      <alignment horizontal="right" vertical="center"/>
    </xf>
    <xf numFmtId="0" fontId="3" fillId="0" borderId="36" xfId="0" applyFont="1" applyBorder="1" applyAlignment="1">
      <alignment horizontal="right" vertical="center"/>
    </xf>
    <xf numFmtId="0" fontId="3" fillId="0" borderId="14" xfId="0" applyFont="1" applyBorder="1" applyAlignment="1">
      <alignment horizontal="right" vertical="center"/>
    </xf>
    <xf numFmtId="176" fontId="4" fillId="0" borderId="33" xfId="0" applyNumberFormat="1" applyFont="1" applyBorder="1" applyAlignment="1">
      <alignment horizontal="right" vertical="center"/>
    </xf>
    <xf numFmtId="0" fontId="3" fillId="0" borderId="27" xfId="0" applyFont="1" applyBorder="1">
      <alignment vertical="center"/>
    </xf>
    <xf numFmtId="0" fontId="5" fillId="0" borderId="27" xfId="0" applyFont="1" applyBorder="1" applyAlignment="1">
      <alignment vertical="center" wrapText="1"/>
    </xf>
    <xf numFmtId="0" fontId="3" fillId="0" borderId="33" xfId="0" applyFont="1" applyBorder="1" applyAlignment="1">
      <alignment horizontal="left" vertical="center"/>
    </xf>
    <xf numFmtId="0" fontId="3" fillId="0" borderId="33" xfId="0" applyFont="1" applyBorder="1">
      <alignment vertical="center"/>
    </xf>
    <xf numFmtId="0" fontId="10" fillId="0" borderId="0" xfId="0" applyFont="1" applyAlignment="1" applyProtection="1">
      <alignment vertical="center" wrapText="1"/>
      <protection locked="0"/>
    </xf>
    <xf numFmtId="0" fontId="3" fillId="0" borderId="0" xfId="0" applyFont="1">
      <alignment vertical="center"/>
    </xf>
    <xf numFmtId="0" fontId="19" fillId="0" borderId="0" xfId="0" applyFont="1">
      <alignment vertical="center"/>
    </xf>
    <xf numFmtId="0" fontId="19" fillId="0" borderId="10" xfId="0" applyFont="1" applyBorder="1">
      <alignment vertical="center"/>
    </xf>
    <xf numFmtId="0" fontId="19" fillId="0" borderId="23" xfId="0" applyFont="1" applyBorder="1">
      <alignment vertical="center"/>
    </xf>
    <xf numFmtId="0" fontId="19" fillId="0" borderId="11" xfId="0" applyFont="1" applyBorder="1">
      <alignment vertical="center"/>
    </xf>
    <xf numFmtId="0" fontId="19" fillId="0" borderId="24" xfId="0" applyFont="1" applyBorder="1">
      <alignment vertical="center"/>
    </xf>
    <xf numFmtId="176" fontId="19" fillId="0" borderId="17" xfId="0" applyNumberFormat="1" applyFont="1" applyFill="1" applyBorder="1" applyProtection="1">
      <alignment vertical="center"/>
      <protection locked="0"/>
    </xf>
    <xf numFmtId="9" fontId="19" fillId="0" borderId="21" xfId="0" applyNumberFormat="1" applyFont="1" applyFill="1" applyBorder="1" applyProtection="1">
      <alignment vertical="center"/>
      <protection locked="0"/>
    </xf>
    <xf numFmtId="177" fontId="19" fillId="0" borderId="19" xfId="0" applyNumberFormat="1" applyFont="1" applyBorder="1">
      <alignment vertical="center"/>
    </xf>
    <xf numFmtId="0" fontId="21" fillId="0" borderId="24" xfId="0" applyFont="1" applyBorder="1">
      <alignment vertical="center"/>
    </xf>
    <xf numFmtId="0" fontId="19" fillId="2" borderId="6" xfId="0" applyFont="1" applyFill="1" applyBorder="1">
      <alignment vertical="center"/>
    </xf>
    <xf numFmtId="176" fontId="19" fillId="0" borderId="18" xfId="0" applyNumberFormat="1" applyFont="1" applyFill="1" applyBorder="1" applyProtection="1">
      <alignment vertical="center"/>
      <protection locked="0"/>
    </xf>
    <xf numFmtId="9" fontId="19" fillId="0" borderId="22" xfId="0" applyNumberFormat="1" applyFont="1" applyFill="1" applyBorder="1" applyProtection="1">
      <alignment vertical="center"/>
      <protection locked="0"/>
    </xf>
    <xf numFmtId="0" fontId="19" fillId="2" borderId="7" xfId="0" applyFont="1" applyFill="1" applyBorder="1">
      <alignment vertical="center"/>
    </xf>
    <xf numFmtId="0" fontId="19" fillId="2" borderId="8" xfId="0" applyFont="1" applyFill="1" applyBorder="1">
      <alignment vertical="center"/>
    </xf>
    <xf numFmtId="0" fontId="19" fillId="0" borderId="4" xfId="0" applyFont="1" applyFill="1" applyBorder="1" applyAlignment="1" applyProtection="1">
      <alignment vertical="center" shrinkToFit="1"/>
      <protection locked="0"/>
    </xf>
    <xf numFmtId="0" fontId="0" fillId="0" borderId="15" xfId="0" applyBorder="1">
      <alignment vertical="center"/>
    </xf>
    <xf numFmtId="0" fontId="0" fillId="0" borderId="25" xfId="0" applyBorder="1">
      <alignment vertical="center"/>
    </xf>
    <xf numFmtId="0" fontId="19" fillId="5" borderId="1" xfId="0" applyFont="1" applyFill="1" applyBorder="1" applyProtection="1">
      <alignment vertical="center"/>
      <protection locked="0"/>
    </xf>
    <xf numFmtId="0" fontId="19" fillId="5" borderId="1" xfId="0" applyFont="1" applyFill="1" applyBorder="1">
      <alignment vertical="center"/>
    </xf>
    <xf numFmtId="0" fontId="19" fillId="5" borderId="1" xfId="0" applyFont="1" applyFill="1" applyBorder="1" applyAlignment="1">
      <alignment horizontal="center" vertical="center"/>
    </xf>
    <xf numFmtId="0" fontId="19" fillId="5" borderId="1" xfId="0" applyFont="1" applyFill="1" applyBorder="1" applyAlignment="1">
      <alignment horizontal="center" vertical="center" shrinkToFit="1"/>
    </xf>
    <xf numFmtId="177" fontId="19" fillId="5" borderId="1" xfId="0" applyNumberFormat="1" applyFont="1" applyFill="1" applyBorder="1">
      <alignment vertical="center"/>
    </xf>
    <xf numFmtId="176" fontId="19" fillId="5" borderId="1" xfId="0" applyNumberFormat="1" applyFont="1" applyFill="1" applyBorder="1">
      <alignment vertical="center"/>
    </xf>
    <xf numFmtId="178" fontId="19" fillId="5" borderId="1" xfId="0" applyNumberFormat="1" applyFont="1" applyFill="1" applyBorder="1">
      <alignment vertical="center"/>
    </xf>
    <xf numFmtId="0" fontId="19" fillId="5" borderId="16" xfId="0" applyFont="1" applyFill="1" applyBorder="1" applyAlignment="1">
      <alignment horizontal="center" vertical="center"/>
    </xf>
    <xf numFmtId="0" fontId="19" fillId="5" borderId="26" xfId="0" applyFont="1" applyFill="1" applyBorder="1">
      <alignment vertical="center"/>
    </xf>
    <xf numFmtId="176" fontId="19" fillId="5" borderId="60" xfId="0" applyNumberFormat="1" applyFont="1" applyFill="1" applyBorder="1">
      <alignment vertical="center"/>
    </xf>
    <xf numFmtId="178" fontId="19" fillId="5" borderId="36" xfId="0" applyNumberFormat="1" applyFont="1" applyFill="1" applyBorder="1">
      <alignment vertical="center"/>
    </xf>
    <xf numFmtId="0" fontId="19" fillId="5" borderId="0" xfId="0" applyFont="1" applyFill="1" applyBorder="1">
      <alignment vertical="center"/>
    </xf>
    <xf numFmtId="0" fontId="19" fillId="0" borderId="0" xfId="0" applyFont="1" applyFill="1" applyBorder="1">
      <alignment vertical="center"/>
    </xf>
    <xf numFmtId="0" fontId="19" fillId="0" borderId="0" xfId="0" applyFont="1" applyFill="1" applyBorder="1" applyAlignment="1">
      <alignment vertical="center" wrapText="1"/>
    </xf>
    <xf numFmtId="0" fontId="19" fillId="0" borderId="0" xfId="0" applyFont="1" applyFill="1" applyAlignment="1">
      <alignment vertical="center" wrapText="1"/>
    </xf>
    <xf numFmtId="0" fontId="0" fillId="0" borderId="0" xfId="0" applyBorder="1">
      <alignment vertical="center"/>
    </xf>
    <xf numFmtId="0" fontId="19" fillId="5" borderId="0" xfId="0" applyFont="1" applyFill="1" applyBorder="1" applyAlignment="1">
      <alignment horizontal="center" vertical="center"/>
    </xf>
    <xf numFmtId="0" fontId="23" fillId="6" borderId="1" xfId="0" applyFont="1" applyFill="1" applyBorder="1" applyAlignment="1">
      <alignment horizontal="center" vertical="center"/>
    </xf>
    <xf numFmtId="0" fontId="0" fillId="0" borderId="10" xfId="0" applyBorder="1">
      <alignment vertical="center"/>
    </xf>
    <xf numFmtId="0" fontId="0" fillId="0" borderId="11" xfId="0" applyBorder="1">
      <alignment vertical="center"/>
    </xf>
    <xf numFmtId="0" fontId="19" fillId="0" borderId="0" xfId="0" applyFont="1" applyBorder="1">
      <alignment vertical="center"/>
    </xf>
    <xf numFmtId="0" fontId="20" fillId="0" borderId="0" xfId="0" applyFont="1" applyBorder="1">
      <alignment vertical="center"/>
    </xf>
    <xf numFmtId="0" fontId="0" fillId="0" borderId="12" xfId="0" applyBorder="1">
      <alignment vertical="center"/>
    </xf>
    <xf numFmtId="0" fontId="19" fillId="5" borderId="1" xfId="0" applyFont="1" applyFill="1" applyBorder="1" applyAlignment="1">
      <alignment vertical="center" shrinkToFit="1"/>
    </xf>
    <xf numFmtId="0" fontId="28" fillId="0" borderId="0" xfId="0" applyFont="1" applyBorder="1">
      <alignment vertical="center"/>
    </xf>
    <xf numFmtId="0" fontId="26" fillId="0" borderId="0" xfId="0" applyFont="1" applyBorder="1" applyAlignment="1">
      <alignment vertical="center"/>
    </xf>
    <xf numFmtId="0" fontId="27" fillId="0" borderId="0" xfId="0" applyFont="1" applyBorder="1" applyAlignment="1">
      <alignment vertical="center"/>
    </xf>
    <xf numFmtId="0" fontId="28" fillId="0" borderId="2" xfId="0" applyFont="1" applyBorder="1">
      <alignment vertical="center"/>
    </xf>
    <xf numFmtId="0" fontId="28" fillId="0" borderId="2" xfId="0" applyFont="1" applyBorder="1" applyAlignment="1">
      <alignment vertical="center" wrapText="1"/>
    </xf>
    <xf numFmtId="0" fontId="28" fillId="0" borderId="2" xfId="0" applyFont="1" applyBorder="1" applyAlignment="1">
      <alignment horizontal="left" vertical="center"/>
    </xf>
    <xf numFmtId="0" fontId="28" fillId="0" borderId="1" xfId="0" applyFont="1" applyBorder="1">
      <alignment vertical="center"/>
    </xf>
    <xf numFmtId="0" fontId="28" fillId="0" borderId="16" xfId="0" applyFont="1" applyBorder="1" applyAlignment="1">
      <alignment horizontal="center" vertical="center"/>
    </xf>
    <xf numFmtId="58" fontId="19" fillId="0" borderId="3" xfId="0" applyNumberFormat="1" applyFont="1" applyFill="1" applyBorder="1" applyAlignment="1" applyProtection="1">
      <alignment horizontal="left" vertical="center" shrinkToFit="1"/>
      <protection locked="0"/>
    </xf>
    <xf numFmtId="0" fontId="19" fillId="0" borderId="5" xfId="0" applyFont="1" applyFill="1" applyBorder="1" applyAlignment="1" applyProtection="1">
      <alignment vertical="center" shrinkToFit="1"/>
      <protection locked="0"/>
    </xf>
    <xf numFmtId="0" fontId="19" fillId="0" borderId="9" xfId="0" applyFont="1" applyFill="1" applyBorder="1" applyAlignment="1" applyProtection="1">
      <alignment vertical="center" shrinkToFit="1"/>
      <protection locked="0"/>
    </xf>
    <xf numFmtId="0" fontId="19" fillId="0" borderId="4" xfId="0" applyFont="1" applyFill="1" applyBorder="1" applyAlignment="1" applyProtection="1">
      <alignment horizontal="right" vertical="center" shrinkToFit="1"/>
      <protection locked="0"/>
    </xf>
    <xf numFmtId="0" fontId="1" fillId="0" borderId="0" xfId="0" applyFont="1" applyFill="1" applyBorder="1" applyAlignment="1">
      <alignment vertical="center" wrapText="1"/>
    </xf>
    <xf numFmtId="0" fontId="28" fillId="0" borderId="2" xfId="0" applyFont="1" applyBorder="1" applyAlignment="1">
      <alignment vertical="center" shrinkToFit="1"/>
    </xf>
    <xf numFmtId="0" fontId="19" fillId="0" borderId="0" xfId="0" applyFont="1" applyFill="1" applyBorder="1" applyAlignment="1">
      <alignment vertical="center"/>
    </xf>
    <xf numFmtId="0" fontId="0" fillId="0" borderId="0" xfId="0" applyFill="1" applyBorder="1">
      <alignment vertical="center"/>
    </xf>
    <xf numFmtId="0" fontId="19" fillId="5" borderId="62" xfId="0" applyFont="1" applyFill="1" applyBorder="1">
      <alignment vertical="center"/>
    </xf>
    <xf numFmtId="0" fontId="19" fillId="5" borderId="63" xfId="0" applyFont="1" applyFill="1" applyBorder="1" applyAlignment="1">
      <alignment vertical="center"/>
    </xf>
    <xf numFmtId="0" fontId="19" fillId="5" borderId="64" xfId="0" applyFont="1" applyFill="1" applyBorder="1">
      <alignment vertical="center"/>
    </xf>
    <xf numFmtId="0" fontId="19" fillId="5" borderId="65" xfId="0" applyFont="1" applyFill="1" applyBorder="1">
      <alignment vertical="center"/>
    </xf>
    <xf numFmtId="0" fontId="19" fillId="5" borderId="66" xfId="0" applyFont="1" applyFill="1" applyBorder="1">
      <alignment vertical="center"/>
    </xf>
    <xf numFmtId="0" fontId="19" fillId="5" borderId="67" xfId="0" applyFont="1" applyFill="1" applyBorder="1">
      <alignment vertical="center"/>
    </xf>
    <xf numFmtId="0" fontId="19" fillId="5" borderId="68" xfId="0" applyFont="1" applyFill="1" applyBorder="1">
      <alignment vertical="center"/>
    </xf>
    <xf numFmtId="176" fontId="19" fillId="5" borderId="68" xfId="0" applyNumberFormat="1" applyFont="1" applyFill="1" applyBorder="1">
      <alignment vertical="center"/>
    </xf>
    <xf numFmtId="178" fontId="19" fillId="5" borderId="68" xfId="0" applyNumberFormat="1" applyFont="1" applyFill="1" applyBorder="1">
      <alignment vertical="center"/>
    </xf>
    <xf numFmtId="0" fontId="19" fillId="5" borderId="61" xfId="0" applyFont="1" applyFill="1" applyBorder="1">
      <alignment vertical="center"/>
    </xf>
    <xf numFmtId="0" fontId="19" fillId="5" borderId="69" xfId="0" applyFont="1" applyFill="1" applyBorder="1">
      <alignment vertical="center"/>
    </xf>
    <xf numFmtId="0" fontId="19" fillId="0" borderId="12" xfId="0" applyFont="1" applyFill="1" applyBorder="1">
      <alignment vertical="center"/>
    </xf>
    <xf numFmtId="0" fontId="0" fillId="0" borderId="15" xfId="0" applyFill="1" applyBorder="1">
      <alignment vertical="center"/>
    </xf>
    <xf numFmtId="0" fontId="0" fillId="0" borderId="25" xfId="0" applyFill="1" applyBorder="1">
      <alignment vertical="center"/>
    </xf>
    <xf numFmtId="0" fontId="28" fillId="0" borderId="70" xfId="0" applyFont="1" applyBorder="1" applyAlignment="1">
      <alignment vertical="center" shrinkToFit="1"/>
    </xf>
    <xf numFmtId="177" fontId="19" fillId="0" borderId="71" xfId="0" applyNumberFormat="1" applyFont="1" applyBorder="1">
      <alignment vertical="center"/>
    </xf>
    <xf numFmtId="0" fontId="0" fillId="5" borderId="63" xfId="0" applyFill="1" applyBorder="1">
      <alignment vertical="center"/>
    </xf>
    <xf numFmtId="0" fontId="21" fillId="0" borderId="24" xfId="0" applyFont="1" applyFill="1" applyBorder="1" applyAlignment="1">
      <alignment vertical="center" shrinkToFit="1"/>
    </xf>
    <xf numFmtId="0" fontId="24" fillId="0" borderId="0" xfId="0" applyFont="1" applyAlignment="1">
      <alignment horizontal="center" vertical="center"/>
    </xf>
    <xf numFmtId="0" fontId="23" fillId="0" borderId="0" xfId="0" applyFont="1" applyAlignment="1">
      <alignment vertical="center"/>
    </xf>
    <xf numFmtId="0" fontId="25" fillId="0" borderId="13" xfId="0" applyFont="1" applyBorder="1" applyAlignment="1">
      <alignment horizontal="center" vertical="center"/>
    </xf>
    <xf numFmtId="0" fontId="25" fillId="0" borderId="0" xfId="0" applyFont="1" applyBorder="1" applyAlignment="1">
      <alignment horizontal="center" vertical="center"/>
    </xf>
    <xf numFmtId="0" fontId="22" fillId="0" borderId="13" xfId="0" applyFont="1" applyBorder="1" applyAlignment="1">
      <alignment vertical="center"/>
    </xf>
    <xf numFmtId="0" fontId="22" fillId="0" borderId="0" xfId="0" applyFont="1" applyBorder="1" applyAlignment="1">
      <alignment vertical="center"/>
    </xf>
    <xf numFmtId="0" fontId="29" fillId="0" borderId="13" xfId="0" applyFont="1" applyBorder="1" applyAlignment="1">
      <alignment vertical="center"/>
    </xf>
    <xf numFmtId="0" fontId="29" fillId="0" borderId="0" xfId="0" applyFont="1" applyBorder="1" applyAlignment="1">
      <alignment vertical="center"/>
    </xf>
    <xf numFmtId="0" fontId="28" fillId="0" borderId="26" xfId="0" applyFont="1" applyBorder="1" applyAlignment="1">
      <alignment vertical="center"/>
    </xf>
    <xf numFmtId="0" fontId="28" fillId="0" borderId="36" xfId="0" applyFont="1" applyBorder="1" applyAlignment="1">
      <alignment vertical="center"/>
    </xf>
    <xf numFmtId="0" fontId="28" fillId="0" borderId="27" xfId="0" applyFont="1" applyBorder="1" applyAlignment="1">
      <alignment vertical="center"/>
    </xf>
    <xf numFmtId="0" fontId="28" fillId="0" borderId="37" xfId="0" applyFont="1" applyBorder="1" applyAlignment="1">
      <alignment vertical="center"/>
    </xf>
    <xf numFmtId="0" fontId="28" fillId="0" borderId="28" xfId="0" applyFont="1" applyBorder="1" applyAlignment="1">
      <alignment vertical="center"/>
    </xf>
    <xf numFmtId="0" fontId="28" fillId="0" borderId="38" xfId="0" applyFont="1" applyBorder="1" applyAlignment="1">
      <alignment vertical="center"/>
    </xf>
    <xf numFmtId="0" fontId="28" fillId="0" borderId="26" xfId="0" applyFont="1" applyBorder="1" applyAlignment="1">
      <alignment vertical="center" wrapText="1"/>
    </xf>
    <xf numFmtId="0" fontId="28" fillId="0" borderId="36" xfId="0" applyFont="1" applyBorder="1" applyAlignment="1">
      <alignment vertical="center" wrapText="1"/>
    </xf>
    <xf numFmtId="0" fontId="28" fillId="0" borderId="27" xfId="0" applyFont="1" applyBorder="1" applyAlignment="1">
      <alignment vertical="center" wrapText="1"/>
    </xf>
    <xf numFmtId="0" fontId="28" fillId="0" borderId="37" xfId="0" applyFont="1" applyBorder="1" applyAlignment="1">
      <alignment vertical="center" wrapText="1"/>
    </xf>
    <xf numFmtId="0" fontId="28" fillId="0" borderId="28" xfId="0" applyFont="1" applyBorder="1" applyAlignment="1">
      <alignment vertical="center" wrapText="1"/>
    </xf>
    <xf numFmtId="0" fontId="28" fillId="0" borderId="38" xfId="0" applyFont="1" applyBorder="1" applyAlignment="1">
      <alignment vertical="center" wrapText="1"/>
    </xf>
    <xf numFmtId="0" fontId="19" fillId="0" borderId="0" xfId="0" applyFont="1" applyBorder="1">
      <alignment vertical="center"/>
    </xf>
    <xf numFmtId="0" fontId="19" fillId="5" borderId="1" xfId="0" applyFont="1" applyFill="1" applyBorder="1" applyAlignment="1">
      <alignment horizontal="center" vertical="center" shrinkToFit="1"/>
    </xf>
    <xf numFmtId="0" fontId="19" fillId="5" borderId="2" xfId="0" applyFont="1" applyFill="1" applyBorder="1" applyAlignment="1">
      <alignment horizontal="center" vertical="center" wrapText="1"/>
    </xf>
    <xf numFmtId="0" fontId="19" fillId="5" borderId="19" xfId="0" applyFont="1" applyFill="1" applyBorder="1" applyAlignment="1">
      <alignment horizontal="center" vertical="center" wrapText="1"/>
    </xf>
    <xf numFmtId="0" fontId="28" fillId="0" borderId="16" xfId="0" applyFont="1" applyBorder="1" applyAlignment="1">
      <alignment horizontal="left" vertical="center" wrapText="1"/>
    </xf>
    <xf numFmtId="0" fontId="28" fillId="0" borderId="20" xfId="0" applyFont="1" applyBorder="1" applyAlignment="1">
      <alignment horizontal="left" vertical="center" wrapText="1"/>
    </xf>
    <xf numFmtId="0" fontId="28" fillId="0" borderId="16" xfId="0" applyFont="1" applyBorder="1" applyAlignment="1">
      <alignment horizontal="center" vertical="center"/>
    </xf>
    <xf numFmtId="0" fontId="28" fillId="0" borderId="58" xfId="0" applyFont="1" applyBorder="1" applyAlignment="1">
      <alignment horizontal="center" vertical="center"/>
    </xf>
    <xf numFmtId="0" fontId="28" fillId="0" borderId="20" xfId="0" applyFont="1" applyBorder="1" applyAlignment="1">
      <alignment horizontal="center" vertical="center"/>
    </xf>
    <xf numFmtId="0" fontId="28" fillId="0" borderId="16" xfId="0" applyFont="1" applyBorder="1" applyAlignment="1">
      <alignment vertical="center" wrapText="1"/>
    </xf>
    <xf numFmtId="0" fontId="28" fillId="0" borderId="58" xfId="0" applyFont="1" applyBorder="1" applyAlignment="1">
      <alignment vertical="center"/>
    </xf>
    <xf numFmtId="0" fontId="28" fillId="0" borderId="20" xfId="0" applyFont="1" applyBorder="1" applyAlignment="1">
      <alignment vertical="center"/>
    </xf>
    <xf numFmtId="0" fontId="28" fillId="0" borderId="2" xfId="0" applyFont="1" applyBorder="1" applyAlignment="1">
      <alignment vertical="center"/>
    </xf>
    <xf numFmtId="0" fontId="28" fillId="0" borderId="59" xfId="0" applyFont="1" applyBorder="1" applyAlignment="1">
      <alignment vertical="center"/>
    </xf>
    <xf numFmtId="0" fontId="28" fillId="0" borderId="2" xfId="0" applyFont="1" applyBorder="1" applyAlignment="1">
      <alignment vertical="center" shrinkToFit="1"/>
    </xf>
    <xf numFmtId="0" fontId="28" fillId="0" borderId="59" xfId="0" applyFont="1" applyBorder="1" applyAlignment="1">
      <alignment vertical="center" shrinkToFit="1"/>
    </xf>
    <xf numFmtId="0" fontId="28" fillId="0" borderId="19" xfId="0" applyFont="1" applyBorder="1" applyAlignment="1">
      <alignment vertical="center"/>
    </xf>
    <xf numFmtId="0" fontId="19" fillId="5" borderId="2" xfId="0" applyFont="1" applyFill="1" applyBorder="1" applyAlignment="1">
      <alignment horizontal="center" vertical="center"/>
    </xf>
    <xf numFmtId="0" fontId="19" fillId="5" borderId="19" xfId="0" applyFont="1" applyFill="1" applyBorder="1" applyAlignment="1">
      <alignment horizontal="center" vertical="center"/>
    </xf>
    <xf numFmtId="0" fontId="28" fillId="0" borderId="58" xfId="0" applyFont="1" applyBorder="1" applyAlignment="1">
      <alignment vertical="center" wrapText="1"/>
    </xf>
    <xf numFmtId="0" fontId="28" fillId="0" borderId="20" xfId="0" applyFont="1" applyBorder="1" applyAlignment="1">
      <alignment vertical="center" wrapText="1"/>
    </xf>
    <xf numFmtId="0" fontId="19" fillId="0" borderId="73" xfId="0" applyFont="1" applyBorder="1" applyAlignment="1" applyProtection="1">
      <alignment vertical="center" wrapText="1"/>
      <protection locked="0"/>
    </xf>
    <xf numFmtId="0" fontId="19" fillId="0" borderId="74" xfId="0" applyFont="1" applyBorder="1" applyAlignment="1" applyProtection="1">
      <alignment vertical="center" wrapText="1"/>
      <protection locked="0"/>
    </xf>
    <xf numFmtId="0" fontId="19" fillId="0" borderId="75" xfId="0" applyFont="1" applyBorder="1" applyAlignment="1" applyProtection="1">
      <alignment vertical="center" wrapText="1"/>
      <protection locked="0"/>
    </xf>
    <xf numFmtId="0" fontId="19" fillId="0" borderId="76" xfId="0" applyFont="1" applyBorder="1" applyAlignment="1" applyProtection="1">
      <alignment vertical="center" wrapText="1"/>
      <protection locked="0"/>
    </xf>
    <xf numFmtId="0" fontId="19" fillId="0" borderId="77" xfId="0" applyFont="1" applyBorder="1" applyAlignment="1" applyProtection="1">
      <alignment vertical="center" wrapText="1"/>
      <protection locked="0"/>
    </xf>
    <xf numFmtId="0" fontId="19" fillId="0" borderId="78" xfId="0" applyFont="1" applyBorder="1" applyAlignment="1" applyProtection="1">
      <alignment vertical="center" wrapText="1"/>
      <protection locked="0"/>
    </xf>
    <xf numFmtId="0" fontId="28" fillId="0" borderId="26" xfId="0" applyFont="1" applyBorder="1" applyAlignment="1">
      <alignment horizontal="center" vertical="center" wrapText="1"/>
    </xf>
    <xf numFmtId="0" fontId="28" fillId="0" borderId="28" xfId="0" applyFont="1" applyBorder="1" applyAlignment="1">
      <alignment horizontal="center" vertical="center"/>
    </xf>
    <xf numFmtId="0" fontId="28" fillId="0" borderId="16" xfId="0" applyFont="1" applyBorder="1" applyAlignment="1">
      <alignment horizontal="center" vertical="center" wrapText="1"/>
    </xf>
    <xf numFmtId="0" fontId="28" fillId="0" borderId="72" xfId="0" applyFont="1" applyBorder="1" applyAlignment="1">
      <alignment vertical="center"/>
    </xf>
    <xf numFmtId="0" fontId="11" fillId="0" borderId="2" xfId="0" applyFont="1" applyBorder="1" applyAlignment="1">
      <alignment horizontal="center" vertical="center"/>
    </xf>
    <xf numFmtId="0" fontId="11" fillId="0" borderId="29" xfId="0" applyFont="1" applyBorder="1" applyAlignment="1">
      <alignment horizontal="center" vertical="center"/>
    </xf>
    <xf numFmtId="0" fontId="11" fillId="0" borderId="19" xfId="0" applyFont="1" applyBorder="1" applyAlignment="1">
      <alignment horizontal="center" vertical="center"/>
    </xf>
    <xf numFmtId="0" fontId="5" fillId="0" borderId="0" xfId="0" applyFont="1" applyAlignment="1">
      <alignment horizontal="center" vertical="center"/>
    </xf>
    <xf numFmtId="58" fontId="10" fillId="0" borderId="0" xfId="0" applyNumberFormat="1" applyFont="1" applyFill="1" applyAlignment="1">
      <alignment horizontal="right" vertical="center"/>
    </xf>
    <xf numFmtId="0" fontId="10" fillId="0" borderId="0" xfId="0" applyFont="1" applyFill="1" applyAlignment="1">
      <alignment horizontal="left" vertical="center"/>
    </xf>
    <xf numFmtId="0" fontId="5" fillId="0" borderId="0" xfId="0" applyFont="1" applyAlignment="1">
      <alignment horizontal="distributed" vertical="center"/>
    </xf>
    <xf numFmtId="0" fontId="10" fillId="0" borderId="0" xfId="0" applyFont="1" applyFill="1" applyAlignment="1">
      <alignment horizontal="center" vertical="center"/>
    </xf>
    <xf numFmtId="0" fontId="5" fillId="0" borderId="0" xfId="0" applyFont="1" applyFill="1" applyAlignment="1">
      <alignment horizontal="right" vertical="center"/>
    </xf>
    <xf numFmtId="0" fontId="5" fillId="0" borderId="0" xfId="0" applyFont="1" applyAlignment="1">
      <alignment vertical="center" shrinkToFit="1"/>
    </xf>
    <xf numFmtId="0" fontId="5" fillId="0" borderId="0" xfId="0" applyFont="1" applyAlignment="1">
      <alignment horizontal="left" vertical="center"/>
    </xf>
    <xf numFmtId="0" fontId="5" fillId="0" borderId="30" xfId="0" applyFont="1" applyBorder="1" applyAlignment="1">
      <alignment horizontal="left" vertical="center" wrapText="1"/>
    </xf>
    <xf numFmtId="0" fontId="5" fillId="0" borderId="34" xfId="0" applyFont="1" applyBorder="1" applyAlignment="1">
      <alignment horizontal="left" vertical="center" wrapText="1"/>
    </xf>
    <xf numFmtId="0" fontId="5" fillId="0" borderId="39" xfId="0" applyFont="1" applyBorder="1" applyAlignment="1">
      <alignment horizontal="left" vertical="center" wrapText="1"/>
    </xf>
    <xf numFmtId="0" fontId="5" fillId="0" borderId="31" xfId="0" applyFont="1" applyBorder="1" applyAlignment="1">
      <alignment horizontal="left" vertical="center" wrapText="1"/>
    </xf>
    <xf numFmtId="0" fontId="5" fillId="0" borderId="0" xfId="0" applyFont="1" applyAlignment="1">
      <alignment horizontal="left" vertical="center" wrapText="1"/>
    </xf>
    <xf numFmtId="0" fontId="5" fillId="0" borderId="40" xfId="0" applyFont="1" applyBorder="1" applyAlignment="1">
      <alignment horizontal="left" vertical="center" wrapText="1"/>
    </xf>
    <xf numFmtId="0" fontId="5" fillId="0" borderId="32" xfId="0" applyFont="1" applyBorder="1" applyAlignment="1">
      <alignment horizontal="left" vertical="center" wrapText="1"/>
    </xf>
    <xf numFmtId="0" fontId="5" fillId="0" borderId="35" xfId="0" applyFont="1" applyBorder="1" applyAlignment="1">
      <alignment horizontal="left" vertical="center" wrapText="1"/>
    </xf>
    <xf numFmtId="0" fontId="5" fillId="0" borderId="41" xfId="0" applyFont="1" applyBorder="1" applyAlignment="1">
      <alignment horizontal="left" vertical="center" wrapText="1"/>
    </xf>
    <xf numFmtId="0" fontId="5" fillId="0" borderId="43" xfId="0" applyFont="1" applyBorder="1" applyAlignment="1">
      <alignment horizontal="center" vertical="center"/>
    </xf>
    <xf numFmtId="0" fontId="5" fillId="0" borderId="44" xfId="0" applyFont="1" applyBorder="1" applyAlignment="1">
      <alignment horizontal="center" vertical="center"/>
    </xf>
    <xf numFmtId="0" fontId="10" fillId="0" borderId="46" xfId="0" applyFont="1" applyFill="1" applyBorder="1" applyAlignment="1">
      <alignment horizontal="center" vertical="center"/>
    </xf>
    <xf numFmtId="0" fontId="10" fillId="0" borderId="47" xfId="0" applyFont="1" applyFill="1" applyBorder="1" applyAlignment="1">
      <alignment horizontal="center" vertical="center"/>
    </xf>
    <xf numFmtId="0" fontId="10" fillId="0" borderId="49" xfId="0" applyFont="1" applyFill="1" applyBorder="1" applyAlignment="1">
      <alignment horizontal="center" vertical="center"/>
    </xf>
    <xf numFmtId="0" fontId="10" fillId="0" borderId="50" xfId="0" applyFont="1" applyFill="1" applyBorder="1" applyAlignment="1">
      <alignment horizontal="center" vertical="center"/>
    </xf>
    <xf numFmtId="0" fontId="10" fillId="0" borderId="52" xfId="0" applyFont="1" applyFill="1" applyBorder="1" applyAlignment="1">
      <alignment horizontal="center" vertical="center"/>
    </xf>
    <xf numFmtId="0" fontId="10" fillId="0" borderId="53" xfId="0" applyFont="1" applyFill="1" applyBorder="1" applyAlignment="1">
      <alignment horizontal="center" vertical="center"/>
    </xf>
    <xf numFmtId="0" fontId="10" fillId="0" borderId="56" xfId="0" applyFont="1" applyFill="1" applyBorder="1" applyAlignment="1">
      <alignment horizontal="center" vertical="center"/>
    </xf>
    <xf numFmtId="0" fontId="10" fillId="0" borderId="57" xfId="0" applyFont="1" applyFill="1" applyBorder="1" applyAlignment="1">
      <alignment horizontal="center" vertical="center"/>
    </xf>
    <xf numFmtId="0" fontId="0" fillId="3" borderId="26" xfId="0" applyFont="1" applyFill="1" applyBorder="1" applyAlignment="1">
      <alignment horizontal="center" vertical="center" wrapText="1"/>
    </xf>
    <xf numFmtId="0" fontId="0" fillId="3" borderId="14" xfId="0" applyFont="1" applyFill="1" applyBorder="1" applyAlignment="1">
      <alignment horizontal="center" vertical="center"/>
    </xf>
    <xf numFmtId="0" fontId="0" fillId="3" borderId="36" xfId="0" applyFont="1" applyFill="1" applyBorder="1" applyAlignment="1">
      <alignment horizontal="center" vertical="center"/>
    </xf>
    <xf numFmtId="58" fontId="9" fillId="0" borderId="14" xfId="0" applyNumberFormat="1" applyFont="1" applyFill="1" applyBorder="1" applyAlignment="1">
      <alignment horizontal="left" vertical="center"/>
    </xf>
    <xf numFmtId="0" fontId="9" fillId="0" borderId="14" xfId="0" applyFont="1" applyFill="1" applyBorder="1" applyAlignment="1">
      <alignment horizontal="left" vertical="center"/>
    </xf>
    <xf numFmtId="0" fontId="9" fillId="0" borderId="36" xfId="0" applyFont="1" applyFill="1" applyBorder="1" applyAlignment="1">
      <alignment horizontal="left" vertical="center"/>
    </xf>
    <xf numFmtId="0" fontId="6" fillId="0" borderId="16" xfId="0" applyFont="1" applyFill="1" applyBorder="1" applyAlignment="1">
      <alignment horizontal="center" vertical="center"/>
    </xf>
    <xf numFmtId="0" fontId="0" fillId="3" borderId="27" xfId="0" applyFont="1" applyFill="1" applyBorder="1" applyAlignment="1">
      <alignment horizontal="center" vertical="center"/>
    </xf>
    <xf numFmtId="0" fontId="0" fillId="3" borderId="0" xfId="0" applyFont="1" applyFill="1" applyAlignment="1">
      <alignment horizontal="center" vertical="center"/>
    </xf>
    <xf numFmtId="0" fontId="0" fillId="3" borderId="37" xfId="0" applyFont="1" applyFill="1" applyBorder="1" applyAlignment="1">
      <alignment horizontal="center" vertical="center"/>
    </xf>
    <xf numFmtId="0" fontId="9" fillId="0" borderId="27" xfId="0" applyFont="1" applyFill="1" applyBorder="1" applyAlignment="1">
      <alignment horizontal="left" vertical="center"/>
    </xf>
    <xf numFmtId="0" fontId="9" fillId="0" borderId="0" xfId="0" applyFont="1" applyFill="1" applyAlignment="1">
      <alignment horizontal="left" vertical="center"/>
    </xf>
    <xf numFmtId="0" fontId="9" fillId="0" borderId="26" xfId="0" applyFont="1" applyFill="1" applyBorder="1" applyAlignment="1">
      <alignment horizontal="left" vertical="center"/>
    </xf>
    <xf numFmtId="0" fontId="9" fillId="0" borderId="37" xfId="0" applyFont="1" applyFill="1" applyBorder="1" applyAlignment="1">
      <alignment horizontal="left" vertical="center"/>
    </xf>
    <xf numFmtId="0" fontId="6" fillId="3" borderId="28" xfId="0" applyFont="1" applyFill="1" applyBorder="1" applyAlignment="1">
      <alignment horizontal="center" vertical="center" shrinkToFit="1"/>
    </xf>
    <xf numFmtId="0" fontId="8" fillId="3" borderId="33" xfId="0" applyFont="1" applyFill="1" applyBorder="1" applyAlignment="1">
      <alignment horizontal="center" vertical="center" shrinkToFit="1"/>
    </xf>
    <xf numFmtId="0" fontId="8" fillId="3" borderId="38" xfId="0" applyFont="1" applyFill="1" applyBorder="1" applyAlignment="1">
      <alignment horizontal="center" vertical="center" shrinkToFit="1"/>
    </xf>
    <xf numFmtId="0" fontId="0" fillId="3" borderId="2" xfId="0" applyFont="1" applyFill="1" applyBorder="1" applyAlignment="1">
      <alignment horizontal="center" vertical="center"/>
    </xf>
    <xf numFmtId="0" fontId="0" fillId="3" borderId="29" xfId="0" applyFont="1" applyFill="1" applyBorder="1" applyAlignment="1">
      <alignment horizontal="center" vertical="center"/>
    </xf>
    <xf numFmtId="0" fontId="9" fillId="0" borderId="2" xfId="0" applyFont="1" applyFill="1" applyBorder="1" applyAlignment="1">
      <alignment horizontal="left" vertical="center"/>
    </xf>
    <xf numFmtId="0" fontId="9" fillId="0" borderId="29" xfId="0" applyFont="1" applyFill="1" applyBorder="1" applyAlignment="1">
      <alignment horizontal="left" vertical="center"/>
    </xf>
    <xf numFmtId="0" fontId="9" fillId="0" borderId="19" xfId="0" applyFont="1" applyFill="1" applyBorder="1" applyAlignment="1">
      <alignment horizontal="left" vertical="center"/>
    </xf>
    <xf numFmtId="0" fontId="7" fillId="3" borderId="2" xfId="0" applyFont="1" applyFill="1" applyBorder="1" applyAlignment="1">
      <alignment horizontal="left" vertical="center" shrinkToFit="1"/>
    </xf>
    <xf numFmtId="0" fontId="7" fillId="3" borderId="29" xfId="0" applyFont="1" applyFill="1" applyBorder="1" applyAlignment="1">
      <alignment horizontal="left" vertical="center" shrinkToFit="1"/>
    </xf>
    <xf numFmtId="0" fontId="7" fillId="3" borderId="19" xfId="0" applyFont="1" applyFill="1" applyBorder="1" applyAlignment="1">
      <alignment horizontal="left" vertical="center" shrinkToFit="1"/>
    </xf>
    <xf numFmtId="0" fontId="0" fillId="3" borderId="28" xfId="0" applyFont="1" applyFill="1" applyBorder="1" applyAlignment="1">
      <alignment horizontal="left" vertical="center"/>
    </xf>
    <xf numFmtId="0" fontId="0" fillId="3" borderId="33" xfId="0" applyFont="1" applyFill="1" applyBorder="1" applyAlignment="1">
      <alignment horizontal="left" vertical="center"/>
    </xf>
    <xf numFmtId="0" fontId="9" fillId="0" borderId="28" xfId="0" applyFont="1" applyFill="1" applyBorder="1" applyAlignment="1">
      <alignment horizontal="center" vertical="center"/>
    </xf>
    <xf numFmtId="0" fontId="9" fillId="0" borderId="33" xfId="0" applyFont="1" applyFill="1" applyBorder="1" applyAlignment="1">
      <alignment horizontal="center" vertical="center"/>
    </xf>
    <xf numFmtId="0" fontId="9" fillId="0" borderId="38" xfId="0" applyFont="1" applyFill="1" applyBorder="1" applyAlignment="1">
      <alignment horizontal="center" vertical="center"/>
    </xf>
    <xf numFmtId="0" fontId="0" fillId="3" borderId="28"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9" fillId="0" borderId="2" xfId="0" applyFont="1" applyFill="1" applyBorder="1" applyAlignment="1">
      <alignment horizontal="center" vertical="center"/>
    </xf>
    <xf numFmtId="0" fontId="9" fillId="0" borderId="29" xfId="0" applyFont="1" applyFill="1" applyBorder="1" applyAlignment="1">
      <alignment horizontal="center" vertical="center"/>
    </xf>
    <xf numFmtId="0" fontId="0" fillId="3" borderId="26" xfId="0" applyFont="1" applyFill="1" applyBorder="1" applyAlignment="1">
      <alignment horizontal="center" vertical="center"/>
    </xf>
    <xf numFmtId="0" fontId="9" fillId="0" borderId="26" xfId="0" applyFont="1" applyFill="1" applyBorder="1" applyAlignment="1">
      <alignment vertical="center" wrapText="1"/>
    </xf>
    <xf numFmtId="0" fontId="9" fillId="0" borderId="14" xfId="0" applyFont="1" applyFill="1" applyBorder="1" applyAlignment="1">
      <alignment vertical="center" wrapText="1"/>
    </xf>
    <xf numFmtId="0" fontId="9" fillId="0" borderId="36" xfId="0" applyFont="1" applyFill="1" applyBorder="1" applyAlignment="1">
      <alignment vertical="center" wrapText="1"/>
    </xf>
    <xf numFmtId="0" fontId="0" fillId="3" borderId="19" xfId="0" applyFont="1" applyFill="1" applyBorder="1" applyAlignment="1">
      <alignment horizontal="center" vertical="center"/>
    </xf>
    <xf numFmtId="0" fontId="9" fillId="0" borderId="2" xfId="0" applyFont="1" applyFill="1" applyBorder="1" applyAlignment="1">
      <alignment vertical="center" wrapText="1"/>
    </xf>
    <xf numFmtId="0" fontId="9" fillId="0" borderId="29" xfId="0" applyFont="1" applyFill="1" applyBorder="1" applyAlignment="1">
      <alignment vertical="center" wrapText="1"/>
    </xf>
    <xf numFmtId="0" fontId="9" fillId="0" borderId="19" xfId="0" applyFont="1" applyFill="1" applyBorder="1" applyAlignment="1">
      <alignment vertical="center" wrapText="1"/>
    </xf>
    <xf numFmtId="0" fontId="9" fillId="0" borderId="26" xfId="0" applyFont="1" applyFill="1" applyBorder="1" applyAlignment="1">
      <alignment horizontal="center" vertical="center"/>
    </xf>
    <xf numFmtId="0" fontId="9" fillId="0" borderId="14" xfId="0" applyFont="1" applyFill="1" applyBorder="1" applyAlignment="1">
      <alignment horizontal="center" vertical="center"/>
    </xf>
    <xf numFmtId="0" fontId="0" fillId="0" borderId="14" xfId="0" applyFont="1" applyFill="1" applyBorder="1" applyAlignment="1">
      <alignment horizontal="center" vertical="center" wrapText="1"/>
    </xf>
    <xf numFmtId="0" fontId="0" fillId="0" borderId="33" xfId="0" applyFont="1" applyFill="1" applyBorder="1" applyAlignment="1">
      <alignment horizontal="center" vertical="center" wrapText="1"/>
    </xf>
    <xf numFmtId="0" fontId="0" fillId="0" borderId="14" xfId="0" applyFont="1" applyFill="1" applyBorder="1" applyAlignment="1">
      <alignment horizontal="center" vertical="center"/>
    </xf>
    <xf numFmtId="0" fontId="0" fillId="0" borderId="36"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38" xfId="0" applyFont="1" applyFill="1" applyBorder="1" applyAlignment="1">
      <alignment horizontal="center" vertical="center"/>
    </xf>
    <xf numFmtId="0" fontId="9" fillId="0" borderId="36" xfId="0" applyFont="1" applyFill="1" applyBorder="1" applyAlignment="1">
      <alignment horizontal="center" vertical="center"/>
    </xf>
    <xf numFmtId="0" fontId="9" fillId="0" borderId="27" xfId="0" applyFont="1" applyFill="1" applyBorder="1" applyAlignment="1">
      <alignment horizontal="center" vertical="center"/>
    </xf>
    <xf numFmtId="0" fontId="9" fillId="0" borderId="0" xfId="0" applyFont="1" applyFill="1" applyAlignment="1">
      <alignment horizontal="center" vertical="center"/>
    </xf>
    <xf numFmtId="0" fontId="9" fillId="0" borderId="37" xfId="0" applyFont="1" applyFill="1" applyBorder="1" applyAlignment="1">
      <alignment horizontal="center" vertical="center"/>
    </xf>
    <xf numFmtId="0" fontId="10" fillId="0" borderId="0" xfId="0" applyFont="1" applyFill="1" applyAlignment="1" applyProtection="1">
      <alignment vertical="center"/>
      <protection locked="0"/>
    </xf>
    <xf numFmtId="0" fontId="5" fillId="0" borderId="33" xfId="0" applyFont="1" applyFill="1" applyBorder="1" applyAlignment="1">
      <alignment horizontal="center" vertical="center"/>
    </xf>
    <xf numFmtId="0" fontId="10" fillId="0" borderId="33" xfId="0" applyFont="1" applyFill="1" applyBorder="1" applyAlignment="1" applyProtection="1">
      <alignment vertical="center"/>
      <protection locked="0"/>
    </xf>
    <xf numFmtId="0" fontId="3" fillId="0" borderId="0" xfId="0" applyFont="1" applyAlignment="1">
      <alignment horizontal="center" vertical="center"/>
    </xf>
    <xf numFmtId="0" fontId="5" fillId="0" borderId="2" xfId="0" applyFont="1" applyBorder="1" applyAlignment="1">
      <alignment horizontal="center" vertical="center"/>
    </xf>
    <xf numFmtId="0" fontId="5" fillId="0" borderId="29" xfId="0" applyFont="1" applyBorder="1" applyAlignment="1">
      <alignment horizontal="center" vertical="center"/>
    </xf>
    <xf numFmtId="0" fontId="5" fillId="0" borderId="19" xfId="0" applyFont="1" applyBorder="1" applyAlignment="1">
      <alignment horizontal="center" vertical="center"/>
    </xf>
    <xf numFmtId="0" fontId="3" fillId="0" borderId="30" xfId="0" applyFont="1" applyBorder="1" applyAlignment="1" applyProtection="1">
      <alignment vertical="top"/>
    </xf>
    <xf numFmtId="0" fontId="3" fillId="0" borderId="34" xfId="0" applyFont="1" applyBorder="1" applyAlignment="1" applyProtection="1">
      <alignment vertical="top"/>
    </xf>
    <xf numFmtId="0" fontId="3" fillId="0" borderId="39" xfId="0" applyFont="1" applyBorder="1" applyAlignment="1" applyProtection="1">
      <alignment vertical="top"/>
    </xf>
    <xf numFmtId="0" fontId="3" fillId="0" borderId="31" xfId="0" applyFont="1" applyBorder="1" applyAlignment="1" applyProtection="1">
      <alignment vertical="top"/>
    </xf>
    <xf numFmtId="0" fontId="3" fillId="0" borderId="0" xfId="0" applyFont="1" applyBorder="1" applyAlignment="1" applyProtection="1">
      <alignment vertical="top"/>
    </xf>
    <xf numFmtId="0" fontId="3" fillId="0" borderId="40" xfId="0" applyFont="1" applyBorder="1" applyAlignment="1" applyProtection="1">
      <alignment vertical="top"/>
    </xf>
    <xf numFmtId="0" fontId="3" fillId="0" borderId="32" xfId="0" applyFont="1" applyBorder="1" applyAlignment="1" applyProtection="1">
      <alignment vertical="top"/>
    </xf>
    <xf numFmtId="0" fontId="3" fillId="0" borderId="35" xfId="0" applyFont="1" applyBorder="1" applyAlignment="1" applyProtection="1">
      <alignment vertical="top"/>
    </xf>
    <xf numFmtId="0" fontId="3" fillId="0" borderId="41" xfId="0" applyFont="1" applyBorder="1" applyAlignment="1" applyProtection="1">
      <alignment vertical="top"/>
    </xf>
    <xf numFmtId="58" fontId="15" fillId="0" borderId="0" xfId="0" applyNumberFormat="1" applyFont="1" applyFill="1" applyAlignment="1" applyProtection="1">
      <alignment vertical="center"/>
      <protection locked="0"/>
    </xf>
    <xf numFmtId="0" fontId="5" fillId="4" borderId="1" xfId="0" applyFont="1" applyFill="1" applyBorder="1" applyAlignment="1">
      <alignment vertical="center" shrinkToFit="1"/>
    </xf>
    <xf numFmtId="176" fontId="11" fillId="0" borderId="2" xfId="0" applyNumberFormat="1" applyFont="1" applyBorder="1" applyAlignment="1">
      <alignment horizontal="right" vertical="center"/>
    </xf>
    <xf numFmtId="176" fontId="11" fillId="0" borderId="29" xfId="0" applyNumberFormat="1" applyFont="1" applyBorder="1" applyAlignment="1">
      <alignment horizontal="right" vertical="center"/>
    </xf>
    <xf numFmtId="0" fontId="13" fillId="4" borderId="1" xfId="0" applyFont="1" applyFill="1" applyBorder="1" applyAlignment="1">
      <alignment vertical="center" shrinkToFit="1"/>
    </xf>
    <xf numFmtId="0" fontId="5" fillId="4" borderId="1" xfId="0" applyFont="1" applyFill="1" applyBorder="1" applyAlignment="1">
      <alignment vertical="center" wrapText="1"/>
    </xf>
    <xf numFmtId="0" fontId="13" fillId="4" borderId="1" xfId="0" applyFont="1" applyFill="1" applyBorder="1" applyAlignment="1">
      <alignment vertical="center" wrapText="1"/>
    </xf>
    <xf numFmtId="0" fontId="5" fillId="4" borderId="2" xfId="0" applyFont="1" applyFill="1" applyBorder="1" applyAlignment="1">
      <alignment horizontal="center" vertical="center" wrapText="1"/>
    </xf>
    <xf numFmtId="0" fontId="5" fillId="4" borderId="29" xfId="0" applyFont="1" applyFill="1" applyBorder="1" applyAlignment="1">
      <alignment horizontal="center" vertical="center" wrapText="1"/>
    </xf>
    <xf numFmtId="0" fontId="14" fillId="0" borderId="14" xfId="0" applyFont="1" applyBorder="1" applyAlignment="1">
      <alignment horizontal="center" vertical="center"/>
    </xf>
    <xf numFmtId="0" fontId="14" fillId="0" borderId="0" xfId="0" applyFont="1" applyAlignment="1">
      <alignment horizontal="center" vertical="center"/>
    </xf>
    <xf numFmtId="176" fontId="11" fillId="0" borderId="26" xfId="0" applyNumberFormat="1" applyFont="1" applyBorder="1" applyAlignment="1">
      <alignment horizontal="right" vertical="center"/>
    </xf>
    <xf numFmtId="176" fontId="11" fillId="0" borderId="14" xfId="0" applyNumberFormat="1" applyFont="1" applyBorder="1" applyAlignment="1">
      <alignment horizontal="right" vertical="center"/>
    </xf>
    <xf numFmtId="0" fontId="5" fillId="0" borderId="28" xfId="0" applyFont="1" applyBorder="1" applyAlignment="1">
      <alignment horizontal="right" vertical="center" wrapText="1"/>
    </xf>
    <xf numFmtId="0" fontId="5" fillId="0" borderId="33" xfId="0" applyFont="1" applyBorder="1" applyAlignment="1">
      <alignment horizontal="right" vertical="center" wrapText="1"/>
    </xf>
    <xf numFmtId="0" fontId="5" fillId="0" borderId="0" xfId="0" applyFont="1" applyAlignment="1" applyProtection="1">
      <alignment horizontal="center" vertical="center" wrapText="1"/>
      <protection locked="0"/>
    </xf>
    <xf numFmtId="58" fontId="10" fillId="0" borderId="33" xfId="0" applyNumberFormat="1" applyFont="1" applyFill="1" applyBorder="1" applyAlignment="1" applyProtection="1">
      <alignment horizontal="left" vertical="center" wrapText="1"/>
      <protection locked="0"/>
    </xf>
    <xf numFmtId="0" fontId="10" fillId="0" borderId="33" xfId="0" applyFont="1" applyFill="1" applyBorder="1" applyAlignment="1" applyProtection="1">
      <alignment horizontal="left" vertical="center" wrapText="1"/>
      <protection locked="0"/>
    </xf>
    <xf numFmtId="0" fontId="10" fillId="0" borderId="0" xfId="0" applyFont="1" applyAlignment="1">
      <alignment vertical="center" wrapText="1"/>
    </xf>
    <xf numFmtId="58" fontId="10" fillId="0" borderId="0" xfId="0" applyNumberFormat="1" applyFont="1" applyFill="1" applyBorder="1" applyAlignment="1" applyProtection="1">
      <alignment horizontal="left" vertical="center" wrapText="1"/>
      <protection locked="0"/>
    </xf>
    <xf numFmtId="0" fontId="10" fillId="0" borderId="0" xfId="0" applyFont="1" applyFill="1" applyBorder="1" applyAlignment="1" applyProtection="1">
      <alignment horizontal="left" vertical="center" wrapText="1"/>
      <protection locked="0"/>
    </xf>
  </cellXfs>
  <cellStyles count="1">
    <cellStyle name="標準"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tsuyama.aoiro.shinkoku@gmail.com" id="{E265CB3B-A813-4258-A567-E0498F5C7976}" userId="b703eab4366e57ed" providerId="Windows Live"/>
</personList>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D37" dT="2022-11-16T02:03:45.28" personId="{E265CB3B-A813-4258-A567-E0498F5C7976}" id="{925054B9-88AA-4D9D-877C-6B43ECD46826}">
    <text>複数ある場合はすべて記入</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1:R61"/>
  <sheetViews>
    <sheetView tabSelected="1" workbookViewId="0">
      <selection activeCell="H5" sqref="H5"/>
    </sheetView>
  </sheetViews>
  <sheetFormatPr defaultRowHeight="13.2" x14ac:dyDescent="0.2"/>
  <cols>
    <col min="1" max="1" width="4.77734375" customWidth="1"/>
    <col min="2" max="2" width="1.77734375" customWidth="1"/>
    <col min="3" max="3" width="17.77734375" customWidth="1"/>
    <col min="4" max="4" width="22.77734375" customWidth="1"/>
    <col min="5" max="5" width="20.77734375" customWidth="1"/>
    <col min="6" max="6" width="27.6640625" bestFit="1" customWidth="1"/>
    <col min="7" max="7" width="1.77734375" customWidth="1"/>
    <col min="9" max="9" width="1.77734375" customWidth="1"/>
    <col min="11" max="11" width="17" customWidth="1"/>
    <col min="12" max="12" width="16.21875" customWidth="1"/>
    <col min="13" max="13" width="12.44140625" customWidth="1"/>
    <col min="14" max="14" width="1.77734375" customWidth="1"/>
  </cols>
  <sheetData>
    <row r="1" spans="2:17" ht="25.05" customHeight="1" x14ac:dyDescent="0.2">
      <c r="B1" s="110" t="s">
        <v>155</v>
      </c>
      <c r="C1" s="110"/>
      <c r="D1" s="110"/>
      <c r="E1" s="110"/>
      <c r="F1" s="110"/>
      <c r="G1" s="110"/>
      <c r="H1" s="110"/>
      <c r="I1" s="110"/>
      <c r="J1" s="110"/>
      <c r="K1" s="110"/>
      <c r="L1" s="110"/>
      <c r="M1" s="110"/>
      <c r="N1" s="110"/>
    </row>
    <row r="2" spans="2:17" ht="15" customHeight="1" x14ac:dyDescent="0.2">
      <c r="B2" s="111" t="s">
        <v>169</v>
      </c>
      <c r="C2" s="111"/>
      <c r="D2" s="111"/>
      <c r="E2" s="111"/>
      <c r="F2" s="111"/>
      <c r="G2" s="111"/>
      <c r="H2" s="111"/>
      <c r="I2" s="111"/>
      <c r="J2" s="111"/>
      <c r="K2" s="111"/>
      <c r="L2" s="111"/>
      <c r="M2" s="111"/>
      <c r="N2" s="111"/>
    </row>
    <row r="3" spans="2:17" ht="15" customHeight="1" x14ac:dyDescent="0.2">
      <c r="B3" s="111" t="s">
        <v>177</v>
      </c>
      <c r="C3" s="111"/>
      <c r="D3" s="111"/>
      <c r="E3" s="111"/>
      <c r="F3" s="111"/>
      <c r="G3" s="111"/>
      <c r="H3" s="111"/>
      <c r="I3" s="111"/>
      <c r="J3" s="111"/>
      <c r="K3" s="111"/>
      <c r="L3" s="111"/>
      <c r="M3" s="111"/>
      <c r="N3" s="111"/>
    </row>
    <row r="4" spans="2:17" ht="15" customHeight="1" x14ac:dyDescent="0.2">
      <c r="B4" s="111" t="s">
        <v>176</v>
      </c>
      <c r="C4" s="111"/>
      <c r="D4" s="111"/>
      <c r="E4" s="111"/>
      <c r="F4" s="111"/>
      <c r="G4" s="111"/>
      <c r="H4" s="111"/>
      <c r="I4" s="111"/>
      <c r="J4" s="111"/>
      <c r="K4" s="111"/>
      <c r="L4" s="111"/>
      <c r="M4" s="111"/>
      <c r="N4" s="111"/>
    </row>
    <row r="5" spans="2:17" ht="15" customHeight="1" thickBot="1" x14ac:dyDescent="0.25">
      <c r="C5" s="35"/>
      <c r="D5" s="35"/>
      <c r="E5" s="35"/>
      <c r="F5" s="35"/>
      <c r="G5" s="35"/>
      <c r="H5" s="35"/>
      <c r="I5" s="35"/>
      <c r="J5" s="35"/>
      <c r="K5" s="35"/>
      <c r="L5" s="35"/>
      <c r="M5" s="35"/>
      <c r="N5" s="35"/>
    </row>
    <row r="6" spans="2:17" ht="15" customHeight="1" thickTop="1" x14ac:dyDescent="0.2">
      <c r="B6" s="70"/>
      <c r="C6" s="112" t="s">
        <v>170</v>
      </c>
      <c r="D6" s="116" t="s">
        <v>161</v>
      </c>
      <c r="E6" s="116"/>
      <c r="F6" s="116"/>
      <c r="G6" s="37"/>
      <c r="H6" s="35"/>
      <c r="I6" s="36"/>
      <c r="J6" s="112" t="s">
        <v>171</v>
      </c>
      <c r="K6" s="114" t="s">
        <v>162</v>
      </c>
      <c r="L6" s="114"/>
      <c r="M6" s="114"/>
      <c r="N6" s="37"/>
    </row>
    <row r="7" spans="2:17" ht="15" customHeight="1" x14ac:dyDescent="0.2">
      <c r="B7" s="71"/>
      <c r="C7" s="113"/>
      <c r="D7" s="117"/>
      <c r="E7" s="117"/>
      <c r="F7" s="117"/>
      <c r="G7" s="39"/>
      <c r="H7" s="35"/>
      <c r="I7" s="38"/>
      <c r="J7" s="113"/>
      <c r="K7" s="115"/>
      <c r="L7" s="115"/>
      <c r="M7" s="115"/>
      <c r="N7" s="39"/>
    </row>
    <row r="8" spans="2:17" ht="15" customHeight="1" x14ac:dyDescent="0.2">
      <c r="B8" s="71"/>
      <c r="C8" s="77"/>
      <c r="D8" s="76" t="s">
        <v>157</v>
      </c>
      <c r="E8" s="72"/>
      <c r="F8" s="73"/>
      <c r="G8" s="39"/>
      <c r="H8" s="35"/>
      <c r="I8" s="38"/>
      <c r="J8" s="78"/>
      <c r="K8" s="76" t="s">
        <v>158</v>
      </c>
      <c r="L8" s="72"/>
      <c r="M8" s="72"/>
      <c r="N8" s="39"/>
    </row>
    <row r="9" spans="2:17" ht="15" customHeight="1" thickBot="1" x14ac:dyDescent="0.25">
      <c r="B9" s="71"/>
      <c r="C9" s="72"/>
      <c r="D9" s="72"/>
      <c r="E9" s="72"/>
      <c r="F9" s="72"/>
      <c r="G9" s="39"/>
      <c r="H9" s="35"/>
      <c r="I9" s="38"/>
      <c r="J9" s="130"/>
      <c r="K9" s="130"/>
      <c r="L9" s="130"/>
      <c r="M9" s="130"/>
      <c r="N9" s="39"/>
    </row>
    <row r="10" spans="2:17" ht="15" customHeight="1" thickBot="1" x14ac:dyDescent="0.25">
      <c r="B10" s="71"/>
      <c r="C10" s="142" t="s">
        <v>154</v>
      </c>
      <c r="D10" s="146"/>
      <c r="E10" s="79" t="s">
        <v>163</v>
      </c>
      <c r="F10" s="84"/>
      <c r="G10" s="39"/>
      <c r="H10" s="35"/>
      <c r="I10" s="38"/>
      <c r="J10" s="82"/>
      <c r="K10" s="83" t="s">
        <v>79</v>
      </c>
      <c r="L10" s="83" t="s">
        <v>80</v>
      </c>
      <c r="M10" s="82" t="s">
        <v>38</v>
      </c>
      <c r="N10" s="39"/>
    </row>
    <row r="11" spans="2:17" ht="15" customHeight="1" x14ac:dyDescent="0.2">
      <c r="B11" s="71"/>
      <c r="C11" s="124" t="s">
        <v>120</v>
      </c>
      <c r="D11" s="125"/>
      <c r="E11" s="79" t="s">
        <v>36</v>
      </c>
      <c r="F11" s="49"/>
      <c r="G11" s="39"/>
      <c r="H11" s="35"/>
      <c r="I11" s="38"/>
      <c r="J11" s="89" t="s">
        <v>82</v>
      </c>
      <c r="K11" s="40"/>
      <c r="L11" s="41"/>
      <c r="M11" s="42">
        <f>ROUNDDOWN(N11,0)</f>
        <v>0</v>
      </c>
      <c r="N11" s="43">
        <f>K11*L11</f>
        <v>0</v>
      </c>
    </row>
    <row r="12" spans="2:17" ht="15" customHeight="1" thickBot="1" x14ac:dyDescent="0.25">
      <c r="B12" s="71"/>
      <c r="C12" s="126"/>
      <c r="D12" s="127"/>
      <c r="E12" s="79" t="s">
        <v>53</v>
      </c>
      <c r="F12" s="49"/>
      <c r="G12" s="39"/>
      <c r="H12" s="35"/>
      <c r="I12" s="38"/>
      <c r="J12" s="106" t="s">
        <v>84</v>
      </c>
      <c r="K12" s="45"/>
      <c r="L12" s="46"/>
      <c r="M12" s="107">
        <f>ROUNDDOWN(N12,0)</f>
        <v>0</v>
      </c>
      <c r="N12" s="43">
        <f>K12*L12</f>
        <v>0</v>
      </c>
    </row>
    <row r="13" spans="2:17" ht="15" customHeight="1" x14ac:dyDescent="0.2">
      <c r="B13" s="71"/>
      <c r="C13" s="126"/>
      <c r="D13" s="127"/>
      <c r="E13" s="79" t="s">
        <v>71</v>
      </c>
      <c r="F13" s="49"/>
      <c r="G13" s="39"/>
      <c r="H13" s="35"/>
      <c r="I13" s="38"/>
      <c r="J13" s="67" t="s">
        <v>168</v>
      </c>
      <c r="K13" s="67"/>
      <c r="L13" s="67"/>
      <c r="M13" s="67"/>
      <c r="N13" s="3"/>
      <c r="Q13" s="90"/>
    </row>
    <row r="14" spans="2:17" ht="15" customHeight="1" x14ac:dyDescent="0.2">
      <c r="B14" s="71"/>
      <c r="C14" s="126"/>
      <c r="D14" s="127"/>
      <c r="E14" s="79" t="s">
        <v>129</v>
      </c>
      <c r="F14" s="49"/>
      <c r="G14" s="39"/>
      <c r="H14" s="35"/>
      <c r="I14" s="38"/>
      <c r="J14" s="67" t="s">
        <v>167</v>
      </c>
      <c r="K14" s="67"/>
      <c r="L14" s="67"/>
      <c r="M14" s="67"/>
      <c r="N14" s="3"/>
      <c r="Q14" s="90"/>
    </row>
    <row r="15" spans="2:17" ht="15" customHeight="1" thickBot="1" x14ac:dyDescent="0.25">
      <c r="B15" s="71"/>
      <c r="C15" s="128"/>
      <c r="D15" s="129"/>
      <c r="E15" s="79" t="s">
        <v>37</v>
      </c>
      <c r="F15" s="85"/>
      <c r="G15" s="39"/>
      <c r="H15" s="35"/>
      <c r="I15" s="103"/>
      <c r="J15" s="104"/>
      <c r="K15" s="104"/>
      <c r="L15" s="104"/>
      <c r="M15" s="104"/>
      <c r="N15" s="105"/>
      <c r="Q15" s="64"/>
    </row>
    <row r="16" spans="2:17" ht="15" customHeight="1" thickTop="1" x14ac:dyDescent="0.2">
      <c r="B16" s="71"/>
      <c r="C16" s="118" t="s">
        <v>121</v>
      </c>
      <c r="D16" s="119"/>
      <c r="E16" s="79" t="s">
        <v>18</v>
      </c>
      <c r="F16" s="44" t="str">
        <f>IF(ISERROR(MID($K$31,LEN($K$31)-5,1)),"",MID($K$31,LEN($K$31)-5,1)*1)</f>
        <v/>
      </c>
      <c r="G16" s="109" t="str">
        <f>IF(F16="","￥","")</f>
        <v>￥</v>
      </c>
      <c r="H16" s="35"/>
      <c r="I16" s="64"/>
      <c r="J16" s="91"/>
      <c r="K16" s="91"/>
      <c r="L16" s="91"/>
      <c r="M16" s="91"/>
      <c r="N16" s="91"/>
    </row>
    <row r="17" spans="2:18" ht="15" customHeight="1" x14ac:dyDescent="0.2">
      <c r="B17" s="71"/>
      <c r="C17" s="120"/>
      <c r="D17" s="121"/>
      <c r="E17" s="79" t="s">
        <v>27</v>
      </c>
      <c r="F17" s="47" t="str">
        <f>IF(ISERROR(MID($K$31,LEN($K$31)-4,1)),"",MID($K$31,LEN($K$31)-4,1)*1)</f>
        <v/>
      </c>
      <c r="G17" s="39"/>
      <c r="H17" s="35"/>
      <c r="I17" s="92"/>
      <c r="J17" s="108"/>
      <c r="K17" s="93"/>
      <c r="L17" s="93"/>
      <c r="M17" s="93"/>
      <c r="N17" s="94"/>
    </row>
    <row r="18" spans="2:18" ht="15" customHeight="1" x14ac:dyDescent="0.2">
      <c r="B18" s="71"/>
      <c r="C18" s="120"/>
      <c r="D18" s="121"/>
      <c r="E18" s="79" t="s">
        <v>28</v>
      </c>
      <c r="F18" s="47" t="str">
        <f>IF(ISERROR(MID($K$31,LEN($K$31)-3,1)),"",MID($K$31,LEN($K$31)-3,1)*1)</f>
        <v/>
      </c>
      <c r="G18" s="39"/>
      <c r="H18" s="35"/>
      <c r="I18" s="95"/>
      <c r="J18" s="131" t="s">
        <v>75</v>
      </c>
      <c r="K18" s="131"/>
      <c r="L18" s="52" t="s">
        <v>76</v>
      </c>
      <c r="M18" s="63"/>
      <c r="N18" s="96"/>
    </row>
    <row r="19" spans="2:18" ht="15" customHeight="1" x14ac:dyDescent="0.2">
      <c r="B19" s="71"/>
      <c r="C19" s="120"/>
      <c r="D19" s="121"/>
      <c r="E19" s="79" t="s">
        <v>29</v>
      </c>
      <c r="F19" s="47" t="str">
        <f>IF(ISERROR(MID($K$31,LEN($K$31)-2,1)),"",MID($K$31,LEN($K$31)-2,1)*1)</f>
        <v/>
      </c>
      <c r="G19" s="39"/>
      <c r="H19" s="35"/>
      <c r="I19" s="95"/>
      <c r="J19" s="63"/>
      <c r="K19" s="68"/>
      <c r="L19" s="63"/>
      <c r="M19" s="63"/>
      <c r="N19" s="96"/>
    </row>
    <row r="20" spans="2:18" ht="15" customHeight="1" x14ac:dyDescent="0.2">
      <c r="B20" s="71"/>
      <c r="C20" s="120"/>
      <c r="D20" s="121"/>
      <c r="E20" s="79" t="s">
        <v>30</v>
      </c>
      <c r="F20" s="47" t="str">
        <f>IF(ISERROR(MID($K$31,LEN($K$31)-1,1)),"",MID($K$31,LEN($K$31)-1,1)*1)</f>
        <v/>
      </c>
      <c r="G20" s="39"/>
      <c r="H20" s="35"/>
      <c r="I20" s="95"/>
      <c r="J20" s="53"/>
      <c r="K20" s="53"/>
      <c r="L20" s="54" t="s">
        <v>87</v>
      </c>
      <c r="M20" s="63"/>
      <c r="N20" s="96"/>
    </row>
    <row r="21" spans="2:18" ht="15" customHeight="1" thickBot="1" x14ac:dyDescent="0.25">
      <c r="B21" s="71"/>
      <c r="C21" s="122"/>
      <c r="D21" s="123"/>
      <c r="E21" s="79" t="s">
        <v>16</v>
      </c>
      <c r="F21" s="48">
        <f>IF(ISERROR(MID($K$31,LEN($K$31)-0,1)),"",MID($K$31,LEN($K$31)-0,1)*1)</f>
        <v>0</v>
      </c>
      <c r="G21" s="39"/>
      <c r="H21" s="35"/>
      <c r="I21" s="95"/>
      <c r="J21" s="55" t="s">
        <v>116</v>
      </c>
      <c r="K21" s="56">
        <f>M11+M12</f>
        <v>0</v>
      </c>
      <c r="L21" s="69" t="str">
        <f>IF(K21&lt;10000,"×","〇")</f>
        <v>×</v>
      </c>
      <c r="M21" s="63"/>
      <c r="N21" s="96"/>
    </row>
    <row r="22" spans="2:18" ht="15" customHeight="1" x14ac:dyDescent="0.2">
      <c r="B22" s="71"/>
      <c r="C22" s="136" t="s">
        <v>122</v>
      </c>
      <c r="D22" s="134" t="s">
        <v>166</v>
      </c>
      <c r="E22" s="80" t="s">
        <v>124</v>
      </c>
      <c r="F22" s="86"/>
      <c r="G22" s="39"/>
      <c r="H22" s="35"/>
      <c r="I22" s="95"/>
      <c r="J22" s="55" t="s">
        <v>117</v>
      </c>
      <c r="K22" s="57">
        <f>F43</f>
        <v>0</v>
      </c>
      <c r="L22" s="69" t="str">
        <f>IF(K22&gt;20,"×","〇")</f>
        <v>〇</v>
      </c>
      <c r="M22" s="63"/>
      <c r="N22" s="96"/>
    </row>
    <row r="23" spans="2:18" ht="15" customHeight="1" x14ac:dyDescent="0.2">
      <c r="B23" s="71"/>
      <c r="C23" s="137"/>
      <c r="D23" s="135"/>
      <c r="E23" s="80" t="s">
        <v>125</v>
      </c>
      <c r="F23" s="49"/>
      <c r="G23" s="39"/>
      <c r="H23" s="35"/>
      <c r="I23" s="95"/>
      <c r="J23" s="63" t="s">
        <v>90</v>
      </c>
      <c r="K23" s="63"/>
      <c r="L23" s="63"/>
      <c r="M23" s="63"/>
      <c r="N23" s="96"/>
    </row>
    <row r="24" spans="2:18" ht="15" customHeight="1" x14ac:dyDescent="0.2">
      <c r="B24" s="71"/>
      <c r="C24" s="137"/>
      <c r="D24" s="139" t="s">
        <v>159</v>
      </c>
      <c r="E24" s="81" t="s">
        <v>138</v>
      </c>
      <c r="F24" s="87"/>
      <c r="G24" s="39"/>
      <c r="H24" s="35"/>
      <c r="I24" s="95"/>
      <c r="J24" s="63"/>
      <c r="K24" s="63"/>
      <c r="L24" s="63"/>
      <c r="M24" s="63"/>
      <c r="N24" s="96"/>
    </row>
    <row r="25" spans="2:18" ht="15" customHeight="1" x14ac:dyDescent="0.2">
      <c r="B25" s="71"/>
      <c r="C25" s="137"/>
      <c r="D25" s="140"/>
      <c r="E25" s="81" t="s">
        <v>139</v>
      </c>
      <c r="F25" s="87"/>
      <c r="G25" s="39"/>
      <c r="H25" s="35"/>
      <c r="I25" s="95"/>
      <c r="J25" s="132" t="s">
        <v>0</v>
      </c>
      <c r="K25" s="133"/>
      <c r="L25" s="58">
        <f>K21*0.3</f>
        <v>0</v>
      </c>
      <c r="M25" s="63"/>
      <c r="N25" s="96"/>
    </row>
    <row r="26" spans="2:18" ht="15" customHeight="1" x14ac:dyDescent="0.2">
      <c r="B26" s="71"/>
      <c r="C26" s="137"/>
      <c r="D26" s="140"/>
      <c r="E26" s="81" t="s">
        <v>140</v>
      </c>
      <c r="F26" s="87"/>
      <c r="G26" s="39"/>
      <c r="H26" s="35"/>
      <c r="I26" s="95"/>
      <c r="J26" s="147" t="s">
        <v>94</v>
      </c>
      <c r="K26" s="148"/>
      <c r="L26" s="58">
        <f>ROUNDDOWN(L25,0)</f>
        <v>0</v>
      </c>
      <c r="M26" s="63"/>
      <c r="N26" s="96"/>
    </row>
    <row r="27" spans="2:18" ht="15" customHeight="1" x14ac:dyDescent="0.2">
      <c r="B27" s="71"/>
      <c r="C27" s="137"/>
      <c r="D27" s="140"/>
      <c r="E27" s="81" t="s">
        <v>141</v>
      </c>
      <c r="F27" s="87"/>
      <c r="G27" s="39"/>
      <c r="H27" s="35"/>
      <c r="I27" s="95"/>
      <c r="J27" s="132" t="s">
        <v>1</v>
      </c>
      <c r="K27" s="133"/>
      <c r="L27" s="58">
        <f>K21*0.3*12</f>
        <v>0</v>
      </c>
      <c r="M27" s="63"/>
      <c r="N27" s="96"/>
    </row>
    <row r="28" spans="2:18" ht="15" customHeight="1" x14ac:dyDescent="0.2">
      <c r="B28" s="71"/>
      <c r="C28" s="137"/>
      <c r="D28" s="140"/>
      <c r="E28" s="81" t="s">
        <v>142</v>
      </c>
      <c r="F28" s="87"/>
      <c r="G28" s="39"/>
      <c r="H28" s="35"/>
      <c r="I28" s="95"/>
      <c r="J28" s="147" t="s">
        <v>96</v>
      </c>
      <c r="K28" s="148"/>
      <c r="L28" s="58">
        <f>ROUNDDOWN(L27,-3)</f>
        <v>0</v>
      </c>
      <c r="M28" s="63"/>
      <c r="N28" s="96"/>
    </row>
    <row r="29" spans="2:18" ht="15" customHeight="1" x14ac:dyDescent="0.2">
      <c r="B29" s="71"/>
      <c r="C29" s="137"/>
      <c r="D29" s="140"/>
      <c r="E29" s="81" t="s">
        <v>143</v>
      </c>
      <c r="F29" s="87"/>
      <c r="G29" s="39"/>
      <c r="H29" s="35"/>
      <c r="I29" s="95"/>
      <c r="J29" s="63"/>
      <c r="K29" s="63"/>
      <c r="L29" s="63"/>
      <c r="M29" s="63"/>
      <c r="N29" s="96"/>
    </row>
    <row r="30" spans="2:18" ht="15" customHeight="1" x14ac:dyDescent="0.2">
      <c r="B30" s="71"/>
      <c r="C30" s="137"/>
      <c r="D30" s="140"/>
      <c r="E30" s="81" t="s">
        <v>144</v>
      </c>
      <c r="F30" s="87"/>
      <c r="G30" s="39"/>
      <c r="H30" s="35"/>
      <c r="I30" s="95"/>
      <c r="J30" s="53"/>
      <c r="K30" s="59" t="s">
        <v>98</v>
      </c>
      <c r="L30" s="54" t="s">
        <v>93</v>
      </c>
      <c r="M30" s="63"/>
      <c r="N30" s="96"/>
    </row>
    <row r="31" spans="2:18" ht="15" customHeight="1" x14ac:dyDescent="0.2">
      <c r="B31" s="71"/>
      <c r="C31" s="137"/>
      <c r="D31" s="140"/>
      <c r="E31" s="81" t="s">
        <v>145</v>
      </c>
      <c r="F31" s="87"/>
      <c r="G31" s="39"/>
      <c r="H31" s="35"/>
      <c r="I31" s="95"/>
      <c r="J31" s="60" t="s">
        <v>99</v>
      </c>
      <c r="K31" s="61">
        <f>IF(L18="法人",L31,"")</f>
        <v>0</v>
      </c>
      <c r="L31" s="62">
        <f>MIN(L28,100000)</f>
        <v>0</v>
      </c>
      <c r="M31" s="63"/>
      <c r="N31" s="96"/>
      <c r="P31" s="1"/>
      <c r="Q31" s="1"/>
      <c r="R31" s="1"/>
    </row>
    <row r="32" spans="2:18" ht="15" customHeight="1" x14ac:dyDescent="0.2">
      <c r="B32" s="71"/>
      <c r="C32" s="137"/>
      <c r="D32" s="140"/>
      <c r="E32" s="81" t="s">
        <v>146</v>
      </c>
      <c r="F32" s="87"/>
      <c r="G32" s="39"/>
      <c r="H32" s="35"/>
      <c r="I32" s="95"/>
      <c r="J32" s="75" t="s">
        <v>156</v>
      </c>
      <c r="K32" s="57" t="str">
        <f>IF(L18="個人事業主",L32,"")</f>
        <v/>
      </c>
      <c r="L32" s="62">
        <f>MIN(L28,50000)</f>
        <v>0</v>
      </c>
      <c r="M32" s="63"/>
      <c r="N32" s="96"/>
      <c r="P32" s="1"/>
      <c r="Q32" s="1"/>
      <c r="R32" s="1"/>
    </row>
    <row r="33" spans="2:14" ht="15" customHeight="1" x14ac:dyDescent="0.2">
      <c r="B33" s="71"/>
      <c r="C33" s="137"/>
      <c r="D33" s="140"/>
      <c r="E33" s="81" t="s">
        <v>147</v>
      </c>
      <c r="F33" s="87"/>
      <c r="G33" s="39"/>
      <c r="H33" s="35"/>
      <c r="I33" s="97"/>
      <c r="J33" s="98"/>
      <c r="K33" s="99"/>
      <c r="L33" s="100"/>
      <c r="M33" s="101"/>
      <c r="N33" s="102"/>
    </row>
    <row r="34" spans="2:14" ht="15" customHeight="1" x14ac:dyDescent="0.2">
      <c r="B34" s="71"/>
      <c r="C34" s="137"/>
      <c r="D34" s="140"/>
      <c r="E34" s="81" t="s">
        <v>148</v>
      </c>
      <c r="F34" s="87"/>
      <c r="G34" s="39"/>
      <c r="H34" s="35"/>
      <c r="I34" s="88"/>
      <c r="J34" s="65"/>
      <c r="K34" s="65"/>
      <c r="L34" s="65"/>
      <c r="M34" s="65"/>
      <c r="N34" s="65"/>
    </row>
    <row r="35" spans="2:14" ht="15" customHeight="1" x14ac:dyDescent="0.2">
      <c r="B35" s="71"/>
      <c r="C35" s="137"/>
      <c r="D35" s="140"/>
      <c r="E35" s="81" t="s">
        <v>149</v>
      </c>
      <c r="F35" s="87"/>
      <c r="G35" s="39"/>
      <c r="H35" s="35"/>
      <c r="I35" s="65"/>
      <c r="J35" s="65"/>
      <c r="K35" s="65"/>
      <c r="L35" s="65"/>
      <c r="M35" s="65"/>
      <c r="N35" s="65"/>
    </row>
    <row r="36" spans="2:14" ht="15" customHeight="1" x14ac:dyDescent="0.2">
      <c r="B36" s="71"/>
      <c r="C36" s="137"/>
      <c r="D36" s="141"/>
      <c r="E36" s="81" t="s">
        <v>150</v>
      </c>
      <c r="F36" s="87"/>
      <c r="G36" s="39"/>
      <c r="H36" s="35"/>
      <c r="I36" s="66"/>
      <c r="J36" s="66"/>
      <c r="K36" s="66"/>
      <c r="L36" s="66"/>
      <c r="M36" s="66"/>
      <c r="N36" s="66"/>
    </row>
    <row r="37" spans="2:14" ht="15" customHeight="1" x14ac:dyDescent="0.2">
      <c r="B37" s="71"/>
      <c r="C37" s="137"/>
      <c r="D37" s="139" t="s">
        <v>123</v>
      </c>
      <c r="E37" s="79" t="s">
        <v>126</v>
      </c>
      <c r="F37" s="49"/>
      <c r="G37" s="39"/>
      <c r="H37" s="35"/>
      <c r="I37" s="66"/>
      <c r="J37" s="66"/>
      <c r="K37" s="66"/>
      <c r="L37" s="66"/>
      <c r="M37" s="66"/>
      <c r="N37" s="66"/>
    </row>
    <row r="38" spans="2:14" ht="15" customHeight="1" x14ac:dyDescent="0.2">
      <c r="B38" s="71"/>
      <c r="C38" s="137"/>
      <c r="D38" s="149"/>
      <c r="E38" s="79" t="s">
        <v>127</v>
      </c>
      <c r="F38" s="49"/>
      <c r="G38" s="39"/>
      <c r="H38" s="35"/>
      <c r="I38" s="66"/>
      <c r="J38" s="66"/>
      <c r="K38" s="66"/>
      <c r="L38" s="66"/>
      <c r="M38" s="66"/>
      <c r="N38" s="66"/>
    </row>
    <row r="39" spans="2:14" ht="15" customHeight="1" x14ac:dyDescent="0.2">
      <c r="B39" s="71"/>
      <c r="C39" s="137"/>
      <c r="D39" s="150"/>
      <c r="E39" s="79" t="s">
        <v>128</v>
      </c>
      <c r="F39" s="49"/>
      <c r="G39" s="39"/>
      <c r="H39" s="35"/>
      <c r="I39" s="64"/>
      <c r="J39" s="64"/>
      <c r="K39" s="64"/>
      <c r="L39" s="64"/>
      <c r="M39" s="64"/>
      <c r="N39" s="64"/>
    </row>
    <row r="40" spans="2:14" ht="15" customHeight="1" x14ac:dyDescent="0.2">
      <c r="B40" s="71"/>
      <c r="C40" s="137"/>
      <c r="D40" s="142" t="s">
        <v>72</v>
      </c>
      <c r="E40" s="143"/>
      <c r="F40" s="49"/>
      <c r="G40" s="39"/>
      <c r="H40" s="35"/>
      <c r="I40" s="64"/>
      <c r="J40" s="64"/>
      <c r="K40" s="64"/>
      <c r="L40" s="64"/>
      <c r="M40" s="64"/>
      <c r="N40" s="64"/>
    </row>
    <row r="41" spans="2:14" ht="15" customHeight="1" x14ac:dyDescent="0.2">
      <c r="B41" s="71"/>
      <c r="C41" s="137"/>
      <c r="D41" s="144" t="s">
        <v>165</v>
      </c>
      <c r="E41" s="145"/>
      <c r="F41" s="49"/>
      <c r="G41" s="39"/>
      <c r="H41" s="35"/>
      <c r="I41" s="64"/>
      <c r="J41" s="64"/>
      <c r="K41" s="64"/>
      <c r="L41" s="64"/>
      <c r="M41" s="64"/>
      <c r="N41" s="64"/>
    </row>
    <row r="42" spans="2:14" ht="15" customHeight="1" x14ac:dyDescent="0.2">
      <c r="B42" s="71"/>
      <c r="C42" s="137"/>
      <c r="D42" s="142" t="s">
        <v>6</v>
      </c>
      <c r="E42" s="143"/>
      <c r="F42" s="49"/>
      <c r="G42" s="39"/>
      <c r="H42" s="35"/>
      <c r="I42" s="64"/>
      <c r="J42" s="64"/>
      <c r="K42" s="64"/>
      <c r="L42" s="64"/>
      <c r="M42" s="64"/>
      <c r="N42" s="64"/>
    </row>
    <row r="43" spans="2:14" ht="15" customHeight="1" x14ac:dyDescent="0.2">
      <c r="B43" s="71"/>
      <c r="C43" s="138"/>
      <c r="D43" s="142" t="s">
        <v>130</v>
      </c>
      <c r="E43" s="143"/>
      <c r="F43" s="49"/>
      <c r="G43" s="39"/>
      <c r="H43" s="35"/>
      <c r="I43" s="64"/>
      <c r="J43" s="64"/>
      <c r="K43" s="64"/>
      <c r="L43" s="64"/>
      <c r="M43" s="64"/>
      <c r="N43" s="64"/>
    </row>
    <row r="44" spans="2:14" ht="15" customHeight="1" x14ac:dyDescent="0.2">
      <c r="B44" s="71"/>
      <c r="C44" s="159" t="s">
        <v>164</v>
      </c>
      <c r="D44" s="142" t="s">
        <v>8</v>
      </c>
      <c r="E44" s="143"/>
      <c r="F44" s="49"/>
      <c r="G44" s="39"/>
      <c r="H44" s="35"/>
    </row>
    <row r="45" spans="2:14" ht="15" customHeight="1" x14ac:dyDescent="0.2">
      <c r="B45" s="71"/>
      <c r="C45" s="137"/>
      <c r="D45" s="142" t="s">
        <v>151</v>
      </c>
      <c r="E45" s="143"/>
      <c r="F45" s="49"/>
      <c r="G45" s="39"/>
      <c r="H45" s="35"/>
    </row>
    <row r="46" spans="2:14" ht="15" customHeight="1" x14ac:dyDescent="0.2">
      <c r="B46" s="71"/>
      <c r="C46" s="137"/>
      <c r="D46" s="142" t="s">
        <v>152</v>
      </c>
      <c r="E46" s="143"/>
      <c r="F46" s="49"/>
      <c r="G46" s="39"/>
      <c r="H46" s="35"/>
    </row>
    <row r="47" spans="2:14" ht="15" customHeight="1" x14ac:dyDescent="0.2">
      <c r="B47" s="71"/>
      <c r="C47" s="137"/>
      <c r="D47" s="142" t="s">
        <v>111</v>
      </c>
      <c r="E47" s="143"/>
      <c r="F47" s="49"/>
      <c r="G47" s="39"/>
      <c r="H47" s="35"/>
    </row>
    <row r="48" spans="2:14" ht="15" customHeight="1" x14ac:dyDescent="0.2">
      <c r="B48" s="71"/>
      <c r="C48" s="137"/>
      <c r="D48" s="142" t="s">
        <v>3</v>
      </c>
      <c r="E48" s="143"/>
      <c r="F48" s="49"/>
      <c r="G48" s="39"/>
      <c r="H48" s="35"/>
    </row>
    <row r="49" spans="2:14" ht="15" customHeight="1" x14ac:dyDescent="0.2">
      <c r="B49" s="71"/>
      <c r="C49" s="137"/>
      <c r="D49" s="139" t="s">
        <v>160</v>
      </c>
      <c r="E49" s="79" t="s">
        <v>137</v>
      </c>
      <c r="F49" s="87"/>
      <c r="G49" s="39"/>
      <c r="H49" s="35"/>
      <c r="I49" s="35"/>
      <c r="J49" s="35"/>
      <c r="K49" s="35"/>
      <c r="L49" s="35"/>
      <c r="M49" s="35"/>
      <c r="N49" s="35"/>
    </row>
    <row r="50" spans="2:14" ht="15" customHeight="1" x14ac:dyDescent="0.2">
      <c r="B50" s="71"/>
      <c r="C50" s="137"/>
      <c r="D50" s="140"/>
      <c r="E50" s="79" t="s">
        <v>136</v>
      </c>
      <c r="F50" s="87"/>
      <c r="G50" s="39"/>
      <c r="H50" s="35"/>
      <c r="I50" s="35"/>
      <c r="J50" s="35"/>
      <c r="K50" s="35"/>
      <c r="L50" s="35"/>
      <c r="M50" s="35"/>
      <c r="N50" s="35"/>
    </row>
    <row r="51" spans="2:14" ht="15" customHeight="1" x14ac:dyDescent="0.2">
      <c r="B51" s="71"/>
      <c r="C51" s="137"/>
      <c r="D51" s="140"/>
      <c r="E51" s="79" t="s">
        <v>131</v>
      </c>
      <c r="F51" s="87"/>
      <c r="G51" s="39"/>
      <c r="H51" s="35"/>
      <c r="I51" s="35"/>
      <c r="J51" s="35"/>
      <c r="K51" s="35"/>
      <c r="L51" s="35"/>
      <c r="M51" s="35"/>
      <c r="N51" s="35"/>
    </row>
    <row r="52" spans="2:14" ht="15" customHeight="1" x14ac:dyDescent="0.2">
      <c r="B52" s="71"/>
      <c r="C52" s="137"/>
      <c r="D52" s="140"/>
      <c r="E52" s="79" t="s">
        <v>132</v>
      </c>
      <c r="F52" s="87"/>
      <c r="G52" s="39"/>
      <c r="H52" s="35"/>
      <c r="I52" s="35"/>
      <c r="J52" s="35"/>
      <c r="K52" s="35"/>
      <c r="L52" s="35"/>
      <c r="M52" s="35"/>
      <c r="N52" s="35"/>
    </row>
    <row r="53" spans="2:14" ht="15" customHeight="1" x14ac:dyDescent="0.2">
      <c r="B53" s="71"/>
      <c r="C53" s="137"/>
      <c r="D53" s="140"/>
      <c r="E53" s="79" t="s">
        <v>133</v>
      </c>
      <c r="F53" s="87"/>
      <c r="G53" s="39"/>
      <c r="H53" s="35"/>
      <c r="I53" s="35"/>
      <c r="J53" s="35"/>
      <c r="K53" s="35"/>
      <c r="L53" s="35"/>
      <c r="M53" s="35"/>
      <c r="N53" s="35"/>
    </row>
    <row r="54" spans="2:14" ht="15" customHeight="1" x14ac:dyDescent="0.2">
      <c r="B54" s="71"/>
      <c r="C54" s="137"/>
      <c r="D54" s="140"/>
      <c r="E54" s="79" t="s">
        <v>134</v>
      </c>
      <c r="F54" s="87"/>
      <c r="G54" s="39"/>
      <c r="H54" s="35"/>
      <c r="I54" s="35"/>
      <c r="J54" s="35"/>
      <c r="K54" s="35"/>
      <c r="L54" s="35"/>
      <c r="M54" s="35"/>
      <c r="N54" s="35"/>
    </row>
    <row r="55" spans="2:14" ht="15" customHeight="1" x14ac:dyDescent="0.2">
      <c r="B55" s="71"/>
      <c r="C55" s="137"/>
      <c r="D55" s="141"/>
      <c r="E55" s="79" t="s">
        <v>135</v>
      </c>
      <c r="F55" s="87"/>
      <c r="G55" s="39"/>
      <c r="H55" s="35"/>
      <c r="I55" s="35"/>
      <c r="J55" s="35"/>
      <c r="K55" s="35"/>
      <c r="L55" s="35"/>
      <c r="M55" s="35"/>
      <c r="N55" s="35"/>
    </row>
    <row r="56" spans="2:14" ht="15" customHeight="1" x14ac:dyDescent="0.2">
      <c r="B56" s="71"/>
      <c r="C56" s="137"/>
      <c r="D56" s="142" t="s">
        <v>153</v>
      </c>
      <c r="E56" s="143"/>
      <c r="F56" s="49"/>
      <c r="G56" s="39"/>
      <c r="H56" s="35"/>
      <c r="I56" s="35"/>
      <c r="J56" s="35"/>
      <c r="K56" s="35"/>
      <c r="L56" s="35"/>
      <c r="M56" s="35"/>
      <c r="N56" s="35"/>
    </row>
    <row r="57" spans="2:14" ht="15" customHeight="1" thickBot="1" x14ac:dyDescent="0.25">
      <c r="B57" s="71"/>
      <c r="C57" s="137"/>
      <c r="D57" s="118" t="s">
        <v>39</v>
      </c>
      <c r="E57" s="160"/>
      <c r="F57" s="85"/>
      <c r="G57" s="39"/>
      <c r="H57" s="35"/>
      <c r="I57" s="35"/>
      <c r="J57" s="35"/>
      <c r="K57" s="35"/>
      <c r="L57" s="35"/>
      <c r="M57" s="35"/>
      <c r="N57" s="35"/>
    </row>
    <row r="58" spans="2:14" ht="15" customHeight="1" x14ac:dyDescent="0.2">
      <c r="B58" s="71"/>
      <c r="C58" s="157" t="s">
        <v>178</v>
      </c>
      <c r="D58" s="151"/>
      <c r="E58" s="152"/>
      <c r="F58" s="153"/>
      <c r="G58" s="39"/>
      <c r="H58" s="35"/>
      <c r="I58" s="35"/>
      <c r="J58" s="35"/>
      <c r="K58" s="35"/>
      <c r="L58" s="35"/>
      <c r="M58" s="35"/>
      <c r="N58" s="35"/>
    </row>
    <row r="59" spans="2:14" ht="15" customHeight="1" thickBot="1" x14ac:dyDescent="0.25">
      <c r="B59" s="71"/>
      <c r="C59" s="158"/>
      <c r="D59" s="154"/>
      <c r="E59" s="155"/>
      <c r="F59" s="156"/>
      <c r="G59" s="39"/>
      <c r="H59" s="35"/>
      <c r="I59" s="35"/>
      <c r="J59" s="35"/>
      <c r="K59" s="35"/>
      <c r="L59" s="35"/>
      <c r="M59" s="35"/>
      <c r="N59" s="35"/>
    </row>
    <row r="60" spans="2:14" ht="15" customHeight="1" thickBot="1" x14ac:dyDescent="0.25">
      <c r="B60" s="74"/>
      <c r="C60" s="50"/>
      <c r="D60" s="50"/>
      <c r="E60" s="50"/>
      <c r="F60" s="50"/>
      <c r="G60" s="51"/>
      <c r="H60" s="35"/>
    </row>
    <row r="61" spans="2:14" ht="13.8" thickTop="1" x14ac:dyDescent="0.2"/>
  </sheetData>
  <sheetProtection algorithmName="SHA-512" hashValue="y+i7Nar+cTHY2Zd9A8PombdxP3nepr/6lKZDilHI/a+1uh0LoadWqhuTd0/vnScuPeYwow/KE7Ap9AirFg3s6w==" saltValue="Mug7XarL5Nt0IIpmXi+ruQ==" spinCount="100000" sheet="1" objects="1" scenarios="1"/>
  <mergeCells count="36">
    <mergeCell ref="D37:D39"/>
    <mergeCell ref="D58:F59"/>
    <mergeCell ref="C58:C59"/>
    <mergeCell ref="C44:C57"/>
    <mergeCell ref="D49:D55"/>
    <mergeCell ref="D56:E56"/>
    <mergeCell ref="D57:E57"/>
    <mergeCell ref="D48:E48"/>
    <mergeCell ref="D47:E47"/>
    <mergeCell ref="D46:E46"/>
    <mergeCell ref="D45:E45"/>
    <mergeCell ref="D44:E44"/>
    <mergeCell ref="C16:D21"/>
    <mergeCell ref="C11:D15"/>
    <mergeCell ref="J9:M9"/>
    <mergeCell ref="J18:K18"/>
    <mergeCell ref="J25:K25"/>
    <mergeCell ref="D22:D23"/>
    <mergeCell ref="C22:C43"/>
    <mergeCell ref="D24:D36"/>
    <mergeCell ref="D40:E40"/>
    <mergeCell ref="D41:E41"/>
    <mergeCell ref="D42:E42"/>
    <mergeCell ref="D43:E43"/>
    <mergeCell ref="C10:D10"/>
    <mergeCell ref="J26:K26"/>
    <mergeCell ref="J27:K27"/>
    <mergeCell ref="J28:K28"/>
    <mergeCell ref="B1:N1"/>
    <mergeCell ref="B2:N2"/>
    <mergeCell ref="B3:N3"/>
    <mergeCell ref="C6:C7"/>
    <mergeCell ref="J6:J7"/>
    <mergeCell ref="K6:M7"/>
    <mergeCell ref="D6:F7"/>
    <mergeCell ref="B4:N4"/>
  </mergeCells>
  <phoneticPr fontId="2" type="Hiragana"/>
  <dataValidations count="3">
    <dataValidation type="list" allowBlank="1" showInputMessage="1" showErrorMessage="1" sqref="F45" xr:uid="{00000000-0002-0000-0000-000000000000}">
      <formula1>"銀行,金庫,農業協同組合,信用組合,"</formula1>
    </dataValidation>
    <dataValidation type="list" allowBlank="1" showInputMessage="1" showErrorMessage="1" sqref="F47" xr:uid="{00000000-0002-0000-0000-000001000000}">
      <formula1>"本店,支店,営業部,出張所"</formula1>
    </dataValidation>
    <dataValidation type="list" allowBlank="1" showInputMessage="1" showErrorMessage="1" sqref="F48" xr:uid="{00000000-0002-0000-0000-000002000000}">
      <formula1>"☑ 普通,☑ 当座"</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A1:AB121"/>
  <sheetViews>
    <sheetView workbookViewId="0">
      <selection activeCell="S3" sqref="S3:AB3"/>
    </sheetView>
  </sheetViews>
  <sheetFormatPr defaultColWidth="9" defaultRowHeight="13.2" x14ac:dyDescent="0.2"/>
  <cols>
    <col min="1" max="15" width="4.6640625" style="1" customWidth="1"/>
    <col min="16" max="28" width="2.6640625" style="1" customWidth="1"/>
    <col min="29" max="16384" width="9" style="1"/>
  </cols>
  <sheetData>
    <row r="1" spans="1:28" s="4" customFormat="1" ht="22.5" customHeight="1" x14ac:dyDescent="0.2">
      <c r="A1" s="5" t="s">
        <v>58</v>
      </c>
      <c r="Y1" s="161" t="s">
        <v>57</v>
      </c>
      <c r="Z1" s="162"/>
      <c r="AA1" s="162"/>
      <c r="AB1" s="163"/>
    </row>
    <row r="2" spans="1:28" ht="26.4" customHeight="1" x14ac:dyDescent="0.2">
      <c r="A2" s="164" t="s">
        <v>10</v>
      </c>
      <c r="B2" s="164"/>
      <c r="C2" s="164"/>
      <c r="D2" s="164"/>
      <c r="E2" s="164"/>
      <c r="F2" s="164"/>
      <c r="G2" s="164"/>
      <c r="H2" s="164"/>
      <c r="I2" s="164"/>
      <c r="J2" s="164"/>
      <c r="K2" s="164"/>
      <c r="L2" s="164"/>
      <c r="M2" s="164"/>
      <c r="N2" s="164"/>
      <c r="O2" s="164"/>
      <c r="P2" s="164"/>
      <c r="Q2" s="164"/>
      <c r="R2" s="164"/>
      <c r="S2" s="164"/>
      <c r="T2" s="164"/>
      <c r="U2" s="164"/>
      <c r="V2" s="164"/>
      <c r="W2" s="164"/>
      <c r="X2" s="164"/>
      <c r="Y2" s="164"/>
      <c r="Z2" s="164"/>
      <c r="AA2" s="164"/>
      <c r="AB2" s="164"/>
    </row>
    <row r="3" spans="1:28" ht="22.5" customHeight="1" x14ac:dyDescent="0.2">
      <c r="A3" s="5"/>
      <c r="B3" s="5"/>
      <c r="C3" s="5"/>
      <c r="D3" s="5"/>
      <c r="E3" s="5"/>
      <c r="F3" s="5"/>
      <c r="G3" s="5"/>
      <c r="H3" s="5"/>
      <c r="I3" s="5"/>
      <c r="J3" s="5"/>
      <c r="K3" s="5"/>
      <c r="L3" s="5"/>
      <c r="M3" s="5"/>
      <c r="N3" s="5"/>
      <c r="O3" s="5"/>
      <c r="P3" s="5"/>
      <c r="Q3" s="17"/>
      <c r="R3" s="17"/>
      <c r="S3" s="165" t="str">
        <f>IF(①入力用シート!F10="","    年　　月　　日",①入力用シート!F10)</f>
        <v xml:space="preserve">    年　　月　　日</v>
      </c>
      <c r="T3" s="165"/>
      <c r="U3" s="165"/>
      <c r="V3" s="165"/>
      <c r="W3" s="165"/>
      <c r="X3" s="165"/>
      <c r="Y3" s="165"/>
      <c r="Z3" s="165"/>
      <c r="AA3" s="165"/>
      <c r="AB3" s="165"/>
    </row>
    <row r="4" spans="1:28" ht="22.5" customHeight="1" x14ac:dyDescent="0.2">
      <c r="A4" s="5" t="s">
        <v>102</v>
      </c>
      <c r="B4" s="5"/>
      <c r="C4" s="5"/>
      <c r="D4" s="5"/>
      <c r="E4" s="5"/>
      <c r="F4" s="5"/>
      <c r="G4" s="5"/>
      <c r="H4" s="5"/>
      <c r="I4" s="5"/>
      <c r="J4" s="5"/>
      <c r="K4" s="5"/>
      <c r="L4" s="5"/>
      <c r="M4" s="5"/>
      <c r="N4" s="5"/>
      <c r="O4" s="5"/>
      <c r="P4" s="5"/>
      <c r="Q4" s="5"/>
      <c r="R4" s="5"/>
      <c r="S4" s="5"/>
      <c r="T4" s="5"/>
      <c r="U4" s="5"/>
      <c r="V4" s="5"/>
      <c r="W4" s="5"/>
      <c r="X4" s="5"/>
      <c r="Y4" s="5"/>
      <c r="Z4" s="5"/>
      <c r="AA4" s="5"/>
      <c r="AB4" s="5"/>
    </row>
    <row r="5" spans="1:28" ht="22.5" customHeight="1" x14ac:dyDescent="0.2">
      <c r="A5" s="5"/>
      <c r="B5" s="5"/>
      <c r="C5" s="5"/>
      <c r="D5" s="5"/>
      <c r="E5" s="5"/>
      <c r="F5" s="5"/>
      <c r="G5" s="5"/>
      <c r="H5" s="5"/>
      <c r="I5" s="5"/>
      <c r="J5" s="5"/>
      <c r="K5" s="6"/>
      <c r="L5" s="6"/>
      <c r="M5" s="5"/>
      <c r="N5" s="5" t="s">
        <v>62</v>
      </c>
      <c r="O5" s="166">
        <f>①入力用シート!F11</f>
        <v>0</v>
      </c>
      <c r="P5" s="166"/>
      <c r="Q5" s="166"/>
      <c r="R5" s="166"/>
      <c r="S5" s="166"/>
      <c r="T5" s="166"/>
      <c r="U5" s="166"/>
      <c r="V5" s="166"/>
      <c r="W5" s="19"/>
      <c r="X5" s="19"/>
      <c r="Y5" s="19"/>
      <c r="Z5" s="19"/>
      <c r="AA5" s="19"/>
      <c r="AB5" s="19"/>
    </row>
    <row r="6" spans="1:28" ht="22.5" customHeight="1" x14ac:dyDescent="0.2">
      <c r="A6" s="5"/>
      <c r="B6" s="5"/>
      <c r="C6" s="5"/>
      <c r="D6" s="5"/>
      <c r="E6" s="5"/>
      <c r="F6" s="5"/>
      <c r="G6" s="5"/>
      <c r="H6" s="5"/>
      <c r="I6" s="164" t="s">
        <v>63</v>
      </c>
      <c r="J6" s="164"/>
      <c r="K6" s="167" t="s">
        <v>53</v>
      </c>
      <c r="L6" s="167"/>
      <c r="M6" s="167"/>
      <c r="N6" s="167"/>
      <c r="O6" s="166">
        <f>①入力用シート!F12</f>
        <v>0</v>
      </c>
      <c r="P6" s="166"/>
      <c r="Q6" s="166"/>
      <c r="R6" s="166"/>
      <c r="S6" s="166"/>
      <c r="T6" s="166"/>
      <c r="U6" s="166"/>
      <c r="V6" s="166"/>
      <c r="W6" s="166"/>
      <c r="X6" s="166"/>
      <c r="Y6" s="166"/>
      <c r="Z6" s="166"/>
      <c r="AA6" s="166"/>
      <c r="AB6" s="166"/>
    </row>
    <row r="7" spans="1:28" ht="22.5" customHeight="1" x14ac:dyDescent="0.2">
      <c r="A7" s="5"/>
      <c r="B7" s="5"/>
      <c r="C7" s="5"/>
      <c r="D7" s="5"/>
      <c r="E7" s="5"/>
      <c r="F7" s="5"/>
      <c r="G7" s="5"/>
      <c r="H7" s="5"/>
      <c r="I7" s="5"/>
      <c r="J7" s="5"/>
      <c r="K7" s="167" t="s">
        <v>54</v>
      </c>
      <c r="L7" s="167"/>
      <c r="M7" s="167"/>
      <c r="N7" s="167"/>
      <c r="O7" s="166">
        <f>①入力用シート!F13</f>
        <v>0</v>
      </c>
      <c r="P7" s="166"/>
      <c r="Q7" s="166"/>
      <c r="R7" s="166"/>
      <c r="S7" s="166"/>
      <c r="T7" s="166"/>
      <c r="U7" s="166"/>
      <c r="V7" s="166"/>
      <c r="W7" s="166"/>
      <c r="X7" s="166"/>
      <c r="Y7" s="166"/>
      <c r="Z7" s="166"/>
      <c r="AA7" s="166"/>
      <c r="AB7" s="166"/>
    </row>
    <row r="8" spans="1:28" ht="22.5" customHeight="1" x14ac:dyDescent="0.2">
      <c r="A8" s="5"/>
      <c r="B8" s="5"/>
      <c r="C8" s="5"/>
      <c r="D8" s="5"/>
      <c r="E8" s="5"/>
      <c r="F8" s="5"/>
      <c r="G8" s="5"/>
      <c r="H8" s="5"/>
      <c r="I8" s="5"/>
      <c r="J8" s="5"/>
      <c r="K8" s="167" t="s">
        <v>56</v>
      </c>
      <c r="L8" s="167"/>
      <c r="M8" s="167"/>
      <c r="N8" s="167"/>
      <c r="O8" s="166">
        <f>①入力用シート!F14</f>
        <v>0</v>
      </c>
      <c r="P8" s="166"/>
      <c r="Q8" s="166"/>
      <c r="R8" s="166"/>
      <c r="S8" s="166"/>
      <c r="T8" s="166"/>
      <c r="U8" s="168">
        <f>①入力用シート!F15</f>
        <v>0</v>
      </c>
      <c r="V8" s="168"/>
      <c r="W8" s="168"/>
      <c r="X8" s="168"/>
      <c r="Y8" s="168"/>
      <c r="Z8" s="168"/>
      <c r="AA8" s="169" t="s">
        <v>7</v>
      </c>
      <c r="AB8" s="169"/>
    </row>
    <row r="9" spans="1:28" ht="22.5" customHeight="1" x14ac:dyDescent="0.2">
      <c r="A9" s="5"/>
      <c r="B9" s="5"/>
      <c r="C9" s="5"/>
      <c r="D9" s="5"/>
      <c r="E9" s="5"/>
      <c r="F9" s="5"/>
      <c r="G9" s="5"/>
      <c r="H9" s="5"/>
      <c r="I9" s="5"/>
      <c r="J9" s="5"/>
      <c r="K9" s="5"/>
      <c r="L9" s="5"/>
      <c r="M9" s="5"/>
      <c r="N9" s="5"/>
      <c r="O9" s="5"/>
      <c r="P9" s="5"/>
      <c r="Q9" s="5"/>
      <c r="R9" s="5"/>
      <c r="S9" s="5"/>
      <c r="T9" s="5"/>
      <c r="U9" s="5"/>
      <c r="V9" s="5"/>
      <c r="W9" s="5"/>
      <c r="X9" s="5"/>
      <c r="Y9" s="5"/>
      <c r="Z9" s="164" t="s">
        <v>13</v>
      </c>
      <c r="AA9" s="164"/>
      <c r="AB9" s="164"/>
    </row>
    <row r="10" spans="1:28" ht="15" customHeight="1" x14ac:dyDescent="0.2">
      <c r="A10" s="5"/>
      <c r="B10" s="5"/>
      <c r="C10" s="5"/>
      <c r="D10" s="5"/>
      <c r="E10" s="5"/>
      <c r="F10" s="5"/>
      <c r="G10" s="5"/>
      <c r="H10" s="5"/>
      <c r="I10" s="5"/>
      <c r="J10" s="5"/>
      <c r="K10" s="5"/>
      <c r="L10" s="5"/>
      <c r="M10" s="5"/>
      <c r="N10" s="5"/>
      <c r="O10" s="5"/>
      <c r="P10" s="5"/>
      <c r="Q10" s="5"/>
      <c r="R10" s="5"/>
      <c r="S10" s="5"/>
      <c r="T10" s="5"/>
      <c r="U10" s="5"/>
      <c r="V10" s="5"/>
      <c r="W10" s="5"/>
      <c r="X10" s="5"/>
      <c r="Y10" s="5"/>
      <c r="Z10" s="5"/>
      <c r="AA10" s="5"/>
      <c r="AB10" s="5"/>
    </row>
    <row r="11" spans="1:28" ht="22.5" customHeight="1" x14ac:dyDescent="0.2">
      <c r="A11" s="170" t="s">
        <v>40</v>
      </c>
      <c r="B11" s="170"/>
      <c r="C11" s="170"/>
      <c r="D11" s="170"/>
      <c r="E11" s="170"/>
      <c r="F11" s="170"/>
      <c r="G11" s="170"/>
      <c r="H11" s="170"/>
      <c r="I11" s="170"/>
      <c r="J11" s="170"/>
      <c r="K11" s="170"/>
      <c r="L11" s="170"/>
      <c r="M11" s="170"/>
      <c r="N11" s="170"/>
      <c r="O11" s="170"/>
      <c r="P11" s="170"/>
      <c r="Q11" s="170"/>
      <c r="R11" s="170"/>
      <c r="S11" s="170"/>
      <c r="T11" s="170"/>
      <c r="U11" s="170"/>
      <c r="V11" s="170"/>
      <c r="W11" s="170"/>
      <c r="X11" s="170"/>
      <c r="Y11" s="170"/>
      <c r="Z11" s="170"/>
      <c r="AA11" s="170"/>
      <c r="AB11" s="170"/>
    </row>
    <row r="12" spans="1:28" ht="22.5" customHeight="1" x14ac:dyDescent="0.2">
      <c r="A12" s="170" t="s">
        <v>22</v>
      </c>
      <c r="B12" s="170"/>
      <c r="C12" s="170"/>
      <c r="D12" s="170"/>
      <c r="E12" s="170"/>
      <c r="F12" s="170"/>
      <c r="G12" s="170"/>
      <c r="H12" s="170"/>
      <c r="I12" s="170"/>
      <c r="J12" s="170"/>
      <c r="K12" s="170"/>
      <c r="L12" s="170"/>
      <c r="M12" s="170"/>
      <c r="N12" s="170"/>
      <c r="O12" s="170"/>
      <c r="P12" s="170"/>
      <c r="Q12" s="170"/>
      <c r="R12" s="170"/>
      <c r="S12" s="170"/>
      <c r="T12" s="170"/>
      <c r="U12" s="170"/>
      <c r="V12" s="170"/>
      <c r="W12" s="170"/>
      <c r="X12" s="170"/>
      <c r="Y12" s="170"/>
      <c r="Z12" s="170"/>
      <c r="AA12" s="170"/>
      <c r="AB12" s="170"/>
    </row>
    <row r="13" spans="1:28" ht="15" customHeight="1" x14ac:dyDescent="0.2">
      <c r="A13" s="5"/>
      <c r="B13" s="5"/>
      <c r="C13" s="5"/>
      <c r="D13" s="5"/>
      <c r="E13" s="5"/>
      <c r="F13" s="5"/>
      <c r="G13" s="5"/>
      <c r="H13" s="5"/>
      <c r="I13" s="5"/>
      <c r="J13" s="5"/>
      <c r="K13" s="5"/>
      <c r="L13" s="5"/>
      <c r="M13" s="5"/>
      <c r="N13" s="5"/>
      <c r="O13" s="5"/>
      <c r="P13" s="5"/>
      <c r="Q13" s="5"/>
      <c r="R13" s="5"/>
      <c r="S13" s="5"/>
      <c r="T13" s="5"/>
      <c r="U13" s="5"/>
      <c r="V13" s="5"/>
      <c r="W13" s="5"/>
      <c r="X13" s="5"/>
      <c r="Y13" s="5"/>
      <c r="Z13" s="5"/>
      <c r="AA13" s="5"/>
      <c r="AB13" s="5"/>
    </row>
    <row r="14" spans="1:28" ht="22.5" customHeight="1" x14ac:dyDescent="0.2">
      <c r="A14" s="164" t="s">
        <v>23</v>
      </c>
      <c r="B14" s="164"/>
      <c r="C14" s="164"/>
      <c r="D14" s="164"/>
      <c r="E14" s="164"/>
      <c r="F14" s="164"/>
      <c r="G14" s="164"/>
      <c r="H14" s="164"/>
      <c r="I14" s="164"/>
      <c r="J14" s="164"/>
      <c r="K14" s="164"/>
      <c r="L14" s="164"/>
      <c r="M14" s="164"/>
      <c r="N14" s="164"/>
      <c r="O14" s="164"/>
      <c r="P14" s="164"/>
      <c r="Q14" s="164"/>
      <c r="R14" s="164"/>
      <c r="S14" s="164"/>
      <c r="T14" s="164"/>
      <c r="U14" s="164"/>
      <c r="V14" s="164"/>
      <c r="W14" s="164"/>
      <c r="X14" s="164"/>
      <c r="Y14" s="164"/>
      <c r="Z14" s="164"/>
      <c r="AA14" s="164"/>
      <c r="AB14" s="164"/>
    </row>
    <row r="15" spans="1:28" ht="22.5" customHeight="1" x14ac:dyDescent="0.2">
      <c r="A15" s="6" t="s">
        <v>25</v>
      </c>
      <c r="B15" s="6"/>
      <c r="C15" s="6"/>
      <c r="D15" s="6"/>
      <c r="E15" s="6"/>
      <c r="F15" s="6"/>
      <c r="G15" s="6"/>
      <c r="H15" s="6"/>
      <c r="I15" s="5"/>
      <c r="J15" s="5"/>
      <c r="K15" s="5"/>
      <c r="L15" s="5"/>
      <c r="M15" s="5"/>
      <c r="N15" s="5"/>
      <c r="O15" s="5"/>
      <c r="P15" s="5"/>
      <c r="Q15" s="5"/>
      <c r="R15" s="5"/>
      <c r="S15" s="5"/>
      <c r="T15" s="5"/>
      <c r="U15" s="5"/>
      <c r="V15" s="5"/>
      <c r="W15" s="5"/>
      <c r="X15" s="5"/>
      <c r="Y15" s="5"/>
      <c r="Z15" s="5"/>
      <c r="AA15" s="5"/>
      <c r="AB15" s="5"/>
    </row>
    <row r="16" spans="1:28" ht="22.05" customHeight="1" x14ac:dyDescent="0.2">
      <c r="A16" s="5"/>
      <c r="B16" s="5"/>
      <c r="C16" s="5"/>
      <c r="D16" s="5"/>
      <c r="E16" s="5"/>
      <c r="F16" s="172" t="s">
        <v>45</v>
      </c>
      <c r="G16" s="173"/>
      <c r="H16" s="174"/>
      <c r="I16" s="8"/>
      <c r="J16" s="9" t="s">
        <v>51</v>
      </c>
      <c r="K16" s="10" t="s">
        <v>27</v>
      </c>
      <c r="L16" s="11" t="s">
        <v>28</v>
      </c>
      <c r="M16" s="12" t="s">
        <v>29</v>
      </c>
      <c r="N16" s="10" t="s">
        <v>30</v>
      </c>
      <c r="O16" s="13" t="s">
        <v>5</v>
      </c>
      <c r="P16" s="5"/>
      <c r="Q16" s="5"/>
      <c r="R16" s="5"/>
      <c r="S16" s="5"/>
      <c r="T16" s="5"/>
      <c r="U16" s="5"/>
      <c r="V16" s="5"/>
      <c r="W16" s="5"/>
      <c r="X16" s="5"/>
      <c r="Y16" s="5"/>
      <c r="Z16" s="5"/>
      <c r="AA16" s="5"/>
      <c r="AB16" s="5"/>
    </row>
    <row r="17" spans="1:28" ht="22.05" customHeight="1" x14ac:dyDescent="0.2">
      <c r="A17" s="5"/>
      <c r="B17" s="5"/>
      <c r="C17" s="5"/>
      <c r="D17" s="5"/>
      <c r="E17" s="5"/>
      <c r="F17" s="175"/>
      <c r="G17" s="176"/>
      <c r="H17" s="177"/>
      <c r="I17" s="181" t="str">
        <f>IF(J17="￥","","￥")</f>
        <v/>
      </c>
      <c r="J17" s="183" t="str">
        <f>IF(①入力用シート!F16="",①入力用シート!G16,①入力用シート!F16)</f>
        <v>￥</v>
      </c>
      <c r="K17" s="185" t="str">
        <f>①入力用シート!F17</f>
        <v/>
      </c>
      <c r="L17" s="187" t="str">
        <f>①入力用シート!F18</f>
        <v/>
      </c>
      <c r="M17" s="183" t="str">
        <f>①入力用シート!F19</f>
        <v/>
      </c>
      <c r="N17" s="185" t="str">
        <f>①入力用シート!F20</f>
        <v/>
      </c>
      <c r="O17" s="189">
        <f>①入力用シート!F21</f>
        <v>0</v>
      </c>
      <c r="P17" s="5"/>
      <c r="Q17" s="5"/>
      <c r="R17" s="5"/>
      <c r="S17" s="5"/>
      <c r="T17" s="5"/>
      <c r="U17" s="5"/>
      <c r="V17" s="5"/>
      <c r="W17" s="5"/>
      <c r="X17" s="5"/>
      <c r="Y17" s="5"/>
      <c r="Z17" s="5"/>
      <c r="AA17" s="5"/>
      <c r="AB17" s="5"/>
    </row>
    <row r="18" spans="1:28" ht="22.05" customHeight="1" x14ac:dyDescent="0.2">
      <c r="A18" s="5"/>
      <c r="B18" s="5"/>
      <c r="C18" s="5"/>
      <c r="D18" s="5"/>
      <c r="E18" s="5"/>
      <c r="F18" s="178"/>
      <c r="G18" s="179"/>
      <c r="H18" s="180"/>
      <c r="I18" s="182"/>
      <c r="J18" s="184"/>
      <c r="K18" s="186"/>
      <c r="L18" s="188"/>
      <c r="M18" s="184"/>
      <c r="N18" s="186"/>
      <c r="O18" s="190"/>
      <c r="P18" s="5"/>
      <c r="Q18" s="5"/>
      <c r="R18" s="5"/>
      <c r="S18" s="5"/>
      <c r="T18" s="5"/>
      <c r="U18" s="5"/>
      <c r="V18" s="5"/>
      <c r="W18" s="5"/>
      <c r="X18" s="5"/>
      <c r="Y18" s="5"/>
      <c r="Z18" s="5"/>
      <c r="AA18" s="5"/>
      <c r="AB18" s="5"/>
    </row>
    <row r="19" spans="1:28" ht="15" customHeight="1" x14ac:dyDescent="0.2">
      <c r="A19" s="5"/>
      <c r="B19" s="5"/>
      <c r="C19" s="5"/>
      <c r="D19" s="5"/>
      <c r="E19" s="5"/>
      <c r="F19" s="5"/>
      <c r="G19" s="5"/>
      <c r="H19" s="5"/>
      <c r="I19" s="5"/>
      <c r="J19" s="5"/>
      <c r="K19" s="5"/>
      <c r="L19" s="5"/>
      <c r="M19" s="5"/>
      <c r="N19" s="5"/>
      <c r="O19" s="5"/>
      <c r="P19" s="5"/>
      <c r="Q19" s="5"/>
      <c r="R19" s="5"/>
      <c r="S19" s="5"/>
      <c r="T19" s="5"/>
      <c r="U19" s="5"/>
      <c r="V19" s="5"/>
      <c r="W19" s="5"/>
      <c r="X19" s="5"/>
      <c r="Y19" s="5"/>
      <c r="Z19" s="5"/>
      <c r="AA19" s="5"/>
      <c r="AB19" s="5"/>
    </row>
    <row r="20" spans="1:28" ht="22.5" customHeight="1" x14ac:dyDescent="0.2">
      <c r="A20" s="171" t="s">
        <v>31</v>
      </c>
      <c r="B20" s="171"/>
      <c r="C20" s="171"/>
      <c r="D20" s="171"/>
      <c r="E20" s="171"/>
      <c r="F20" s="5"/>
      <c r="G20" s="5"/>
      <c r="H20" s="5"/>
      <c r="I20" s="5"/>
      <c r="J20" s="5"/>
      <c r="K20" s="5"/>
      <c r="L20" s="5"/>
      <c r="M20" s="5"/>
      <c r="N20" s="5"/>
      <c r="O20" s="5"/>
      <c r="P20" s="5"/>
      <c r="Q20" s="5"/>
      <c r="R20" s="5"/>
      <c r="S20" s="5"/>
      <c r="T20" s="5"/>
      <c r="U20" s="5"/>
      <c r="V20" s="5"/>
      <c r="W20" s="5"/>
      <c r="X20" s="5"/>
      <c r="Y20" s="5"/>
      <c r="Z20" s="5"/>
      <c r="AA20" s="5"/>
      <c r="AB20" s="5"/>
    </row>
    <row r="21" spans="1:28" ht="19.95" customHeight="1" x14ac:dyDescent="0.2">
      <c r="A21" s="5"/>
      <c r="B21" s="191" t="s">
        <v>61</v>
      </c>
      <c r="C21" s="192"/>
      <c r="D21" s="192"/>
      <c r="E21" s="192"/>
      <c r="F21" s="193"/>
      <c r="G21" s="7" t="s">
        <v>62</v>
      </c>
      <c r="H21" s="194" t="str">
        <f>IF(①入力用シート!F11="","",①入力用シート!F11)</f>
        <v/>
      </c>
      <c r="I21" s="195"/>
      <c r="J21" s="195"/>
      <c r="K21" s="195"/>
      <c r="L21" s="195"/>
      <c r="M21" s="195"/>
      <c r="N21" s="195"/>
      <c r="O21" s="196"/>
      <c r="P21" s="197" t="s">
        <v>59</v>
      </c>
      <c r="Q21" s="197"/>
      <c r="R21" s="197"/>
      <c r="S21" s="197"/>
      <c r="T21" s="197"/>
      <c r="U21" s="197"/>
      <c r="V21" s="197"/>
      <c r="W21" s="197"/>
      <c r="X21" s="197"/>
      <c r="Y21" s="197"/>
      <c r="Z21" s="197"/>
      <c r="AA21" s="197"/>
      <c r="AB21" s="197"/>
    </row>
    <row r="22" spans="1:28" ht="19.95" customHeight="1" x14ac:dyDescent="0.2">
      <c r="A22" s="5"/>
      <c r="B22" s="198" t="s">
        <v>60</v>
      </c>
      <c r="C22" s="199"/>
      <c r="D22" s="199"/>
      <c r="E22" s="199"/>
      <c r="F22" s="200"/>
      <c r="G22" s="201">
        <f>①入力用シート!F23</f>
        <v>0</v>
      </c>
      <c r="H22" s="202"/>
      <c r="I22" s="202"/>
      <c r="J22" s="202"/>
      <c r="K22" s="202"/>
      <c r="L22" s="202"/>
      <c r="M22" s="202"/>
      <c r="N22" s="202"/>
      <c r="O22" s="202"/>
      <c r="P22" s="15">
        <f>①入力用シート!F24</f>
        <v>0</v>
      </c>
      <c r="Q22" s="15">
        <f>①入力用シート!F25</f>
        <v>0</v>
      </c>
      <c r="R22" s="15">
        <f>①入力用シート!F26</f>
        <v>0</v>
      </c>
      <c r="S22" s="15">
        <f>①入力用シート!F27</f>
        <v>0</v>
      </c>
      <c r="T22" s="15">
        <f>①入力用シート!F28</f>
        <v>0</v>
      </c>
      <c r="U22" s="15">
        <f>①入力用シート!F29</f>
        <v>0</v>
      </c>
      <c r="V22" s="15">
        <f>①入力用シート!F30</f>
        <v>0</v>
      </c>
      <c r="W22" s="15">
        <f>①入力用シート!F31</f>
        <v>0</v>
      </c>
      <c r="X22" s="15">
        <f>①入力用シート!F32</f>
        <v>0</v>
      </c>
      <c r="Y22" s="15">
        <f>①入力用シート!F33</f>
        <v>0</v>
      </c>
      <c r="Z22" s="15">
        <f>①入力用シート!F34</f>
        <v>0</v>
      </c>
      <c r="AA22" s="15">
        <f>①入力用シート!F35</f>
        <v>0</v>
      </c>
      <c r="AB22" s="15">
        <f>①入力用シート!F36</f>
        <v>0</v>
      </c>
    </row>
    <row r="23" spans="1:28" ht="19.95" customHeight="1" x14ac:dyDescent="0.2">
      <c r="A23" s="5"/>
      <c r="B23" s="191" t="s">
        <v>26</v>
      </c>
      <c r="C23" s="192"/>
      <c r="D23" s="192"/>
      <c r="E23" s="192"/>
      <c r="F23" s="193"/>
      <c r="G23" s="203">
        <f>①入力用シート!F37</f>
        <v>0</v>
      </c>
      <c r="H23" s="195"/>
      <c r="I23" s="195"/>
      <c r="J23" s="195"/>
      <c r="K23" s="195"/>
      <c r="L23" s="195"/>
      <c r="M23" s="195"/>
      <c r="N23" s="195"/>
      <c r="O23" s="195"/>
      <c r="P23" s="195"/>
      <c r="Q23" s="195"/>
      <c r="R23" s="195"/>
      <c r="S23" s="195"/>
      <c r="T23" s="195"/>
      <c r="U23" s="195"/>
      <c r="V23" s="195"/>
      <c r="W23" s="195"/>
      <c r="X23" s="195"/>
      <c r="Y23" s="195"/>
      <c r="Z23" s="195"/>
      <c r="AA23" s="195"/>
      <c r="AB23" s="196"/>
    </row>
    <row r="24" spans="1:28" ht="19.95" customHeight="1" x14ac:dyDescent="0.2">
      <c r="A24" s="5"/>
      <c r="B24" s="198" t="s">
        <v>60</v>
      </c>
      <c r="C24" s="199"/>
      <c r="D24" s="199"/>
      <c r="E24" s="199"/>
      <c r="F24" s="200"/>
      <c r="G24" s="201" t="str">
        <f>IF(①入力用シート!F38="","",①入力用シート!F38)</f>
        <v/>
      </c>
      <c r="H24" s="202"/>
      <c r="I24" s="202"/>
      <c r="J24" s="202"/>
      <c r="K24" s="202"/>
      <c r="L24" s="202"/>
      <c r="M24" s="202"/>
      <c r="N24" s="202"/>
      <c r="O24" s="202"/>
      <c r="P24" s="202"/>
      <c r="Q24" s="202"/>
      <c r="R24" s="202"/>
      <c r="S24" s="202"/>
      <c r="T24" s="202"/>
      <c r="U24" s="202"/>
      <c r="V24" s="202"/>
      <c r="W24" s="202"/>
      <c r="X24" s="202"/>
      <c r="Y24" s="202"/>
      <c r="Z24" s="202"/>
      <c r="AA24" s="202"/>
      <c r="AB24" s="204"/>
    </row>
    <row r="25" spans="1:28" ht="19.95" customHeight="1" x14ac:dyDescent="0.2">
      <c r="A25" s="5"/>
      <c r="B25" s="205" t="s">
        <v>103</v>
      </c>
      <c r="C25" s="206"/>
      <c r="D25" s="206"/>
      <c r="E25" s="206"/>
      <c r="F25" s="207"/>
      <c r="G25" s="201" t="str">
        <f>IF(①入力用シート!F39="","",①入力用シート!F39)</f>
        <v/>
      </c>
      <c r="H25" s="202"/>
      <c r="I25" s="202"/>
      <c r="J25" s="202"/>
      <c r="K25" s="202"/>
      <c r="L25" s="202"/>
      <c r="M25" s="202"/>
      <c r="N25" s="202"/>
      <c r="O25" s="202"/>
      <c r="P25" s="202"/>
      <c r="Q25" s="202"/>
      <c r="R25" s="202"/>
      <c r="S25" s="202"/>
      <c r="T25" s="202"/>
      <c r="U25" s="202"/>
      <c r="V25" s="202"/>
      <c r="W25" s="202"/>
      <c r="X25" s="202"/>
      <c r="Y25" s="202"/>
      <c r="Z25" s="202"/>
      <c r="AA25" s="202"/>
      <c r="AB25" s="204"/>
    </row>
    <row r="26" spans="1:28" ht="22.5" customHeight="1" x14ac:dyDescent="0.2">
      <c r="A26" s="5"/>
      <c r="B26" s="208" t="s">
        <v>64</v>
      </c>
      <c r="C26" s="209"/>
      <c r="D26" s="209"/>
      <c r="E26" s="209"/>
      <c r="F26" s="209"/>
      <c r="G26" s="210">
        <f>①入力用シート!F40</f>
        <v>0</v>
      </c>
      <c r="H26" s="211"/>
      <c r="I26" s="211"/>
      <c r="J26" s="211"/>
      <c r="K26" s="211"/>
      <c r="L26" s="211"/>
      <c r="M26" s="211"/>
      <c r="N26" s="211"/>
      <c r="O26" s="211"/>
      <c r="P26" s="211"/>
      <c r="Q26" s="211"/>
      <c r="R26" s="211"/>
      <c r="S26" s="211"/>
      <c r="T26" s="211"/>
      <c r="U26" s="211"/>
      <c r="V26" s="211"/>
      <c r="W26" s="211"/>
      <c r="X26" s="211"/>
      <c r="Y26" s="211"/>
      <c r="Z26" s="211"/>
      <c r="AA26" s="211"/>
      <c r="AB26" s="212"/>
    </row>
    <row r="27" spans="1:28" ht="22.5" customHeight="1" x14ac:dyDescent="0.2">
      <c r="A27" s="5"/>
      <c r="B27" s="213" t="s">
        <v>24</v>
      </c>
      <c r="C27" s="214"/>
      <c r="D27" s="214"/>
      <c r="E27" s="214"/>
      <c r="F27" s="214"/>
      <c r="G27" s="214"/>
      <c r="H27" s="214"/>
      <c r="I27" s="215"/>
      <c r="J27" s="210">
        <f>①入力用シート!F41</f>
        <v>0</v>
      </c>
      <c r="K27" s="211"/>
      <c r="L27" s="211"/>
      <c r="M27" s="211"/>
      <c r="N27" s="211"/>
      <c r="O27" s="211"/>
      <c r="P27" s="211"/>
      <c r="Q27" s="211"/>
      <c r="R27" s="211"/>
      <c r="S27" s="211"/>
      <c r="T27" s="211"/>
      <c r="U27" s="211"/>
      <c r="V27" s="211"/>
      <c r="W27" s="211"/>
      <c r="X27" s="211"/>
      <c r="Y27" s="211"/>
      <c r="Z27" s="211"/>
      <c r="AA27" s="211"/>
      <c r="AB27" s="212"/>
    </row>
    <row r="28" spans="1:28" ht="30" customHeight="1" x14ac:dyDescent="0.2">
      <c r="A28" s="5"/>
      <c r="B28" s="216" t="s">
        <v>2</v>
      </c>
      <c r="C28" s="217"/>
      <c r="D28" s="217"/>
      <c r="E28" s="218">
        <f>①入力用シート!F42</f>
        <v>0</v>
      </c>
      <c r="F28" s="219"/>
      <c r="G28" s="219"/>
      <c r="H28" s="219"/>
      <c r="I28" s="220"/>
      <c r="J28" s="221" t="s">
        <v>32</v>
      </c>
      <c r="K28" s="222"/>
      <c r="L28" s="222"/>
      <c r="M28" s="223">
        <f>①入力用シート!F43</f>
        <v>0</v>
      </c>
      <c r="N28" s="224"/>
      <c r="O28" s="14" t="s">
        <v>115</v>
      </c>
      <c r="P28" s="16"/>
      <c r="Q28" s="18"/>
      <c r="R28" s="18"/>
      <c r="S28" s="18"/>
      <c r="T28" s="18"/>
      <c r="U28" s="18"/>
      <c r="V28" s="18"/>
      <c r="W28" s="18"/>
      <c r="X28" s="18"/>
      <c r="Y28" s="18"/>
      <c r="Z28" s="18"/>
      <c r="AA28" s="18"/>
      <c r="AB28" s="18"/>
    </row>
    <row r="29" spans="1:28" ht="15" customHeight="1" x14ac:dyDescent="0.2">
      <c r="A29" s="5"/>
      <c r="B29" s="5"/>
      <c r="C29" s="5"/>
      <c r="D29" s="5"/>
      <c r="E29" s="5"/>
      <c r="F29" s="5"/>
      <c r="G29" s="5"/>
      <c r="H29" s="5"/>
      <c r="I29" s="5"/>
      <c r="J29" s="5"/>
      <c r="K29" s="5"/>
      <c r="L29" s="5"/>
      <c r="M29" s="5"/>
      <c r="N29" s="5"/>
      <c r="O29" s="5"/>
      <c r="P29" s="5"/>
      <c r="Q29" s="5"/>
      <c r="R29" s="5"/>
      <c r="S29" s="5"/>
      <c r="T29" s="5"/>
      <c r="U29" s="5"/>
      <c r="V29" s="5"/>
      <c r="W29" s="5"/>
      <c r="X29" s="5"/>
      <c r="Y29" s="5"/>
      <c r="Z29" s="5"/>
      <c r="AA29" s="5"/>
      <c r="AB29" s="5"/>
    </row>
    <row r="30" spans="1:28" ht="22.5" customHeight="1" x14ac:dyDescent="0.2">
      <c r="A30" s="171" t="s">
        <v>42</v>
      </c>
      <c r="B30" s="171"/>
      <c r="C30" s="171"/>
      <c r="D30" s="171"/>
      <c r="E30" s="171"/>
      <c r="F30" s="5"/>
      <c r="G30" s="5"/>
      <c r="H30" s="5"/>
      <c r="I30" s="5"/>
      <c r="J30" s="5"/>
      <c r="K30" s="5"/>
      <c r="L30" s="5"/>
      <c r="M30" s="5"/>
      <c r="N30" s="5"/>
      <c r="O30" s="5"/>
      <c r="P30" s="5"/>
      <c r="Q30" s="5"/>
      <c r="R30" s="5"/>
      <c r="S30" s="5"/>
      <c r="T30" s="5"/>
      <c r="U30" s="5"/>
      <c r="V30" s="5"/>
      <c r="W30" s="5"/>
      <c r="X30" s="5"/>
      <c r="Y30" s="5"/>
      <c r="Z30" s="5"/>
      <c r="AA30" s="5"/>
      <c r="AB30" s="5"/>
    </row>
    <row r="31" spans="1:28" ht="18" customHeight="1" x14ac:dyDescent="0.2">
      <c r="A31" s="5"/>
      <c r="B31" s="208" t="s">
        <v>33</v>
      </c>
      <c r="C31" s="209"/>
      <c r="D31" s="229"/>
      <c r="E31" s="233">
        <f>①入力用シート!F44</f>
        <v>0</v>
      </c>
      <c r="F31" s="234"/>
      <c r="G31" s="234"/>
      <c r="H31" s="234"/>
      <c r="I31" s="234"/>
      <c r="J31" s="235">
        <f>①入力用シート!F45</f>
        <v>0</v>
      </c>
      <c r="K31" s="235"/>
      <c r="L31" s="234" t="str">
        <f>IF(①入力用シート!F46="","",①入力用シート!F46)</f>
        <v/>
      </c>
      <c r="M31" s="234"/>
      <c r="N31" s="234"/>
      <c r="O31" s="237">
        <f>①入力用シート!F47</f>
        <v>0</v>
      </c>
      <c r="P31" s="237"/>
      <c r="Q31" s="237"/>
      <c r="R31" s="238"/>
      <c r="S31" s="225" t="s">
        <v>65</v>
      </c>
      <c r="T31" s="192"/>
      <c r="U31" s="192"/>
      <c r="V31" s="192"/>
      <c r="W31" s="192"/>
      <c r="X31" s="233">
        <f>①入力用シート!F48</f>
        <v>0</v>
      </c>
      <c r="Y31" s="234"/>
      <c r="Z31" s="234"/>
      <c r="AA31" s="234"/>
      <c r="AB31" s="241"/>
    </row>
    <row r="32" spans="1:28" ht="18" customHeight="1" x14ac:dyDescent="0.2">
      <c r="A32" s="5"/>
      <c r="B32" s="208"/>
      <c r="C32" s="209"/>
      <c r="D32" s="229"/>
      <c r="E32" s="218"/>
      <c r="F32" s="219"/>
      <c r="G32" s="219"/>
      <c r="H32" s="219"/>
      <c r="I32" s="219"/>
      <c r="J32" s="236"/>
      <c r="K32" s="236"/>
      <c r="L32" s="219"/>
      <c r="M32" s="219"/>
      <c r="N32" s="219"/>
      <c r="O32" s="239"/>
      <c r="P32" s="239"/>
      <c r="Q32" s="239"/>
      <c r="R32" s="240"/>
      <c r="S32" s="198"/>
      <c r="T32" s="199"/>
      <c r="U32" s="199"/>
      <c r="V32" s="199"/>
      <c r="W32" s="199"/>
      <c r="X32" s="242"/>
      <c r="Y32" s="243"/>
      <c r="Z32" s="243"/>
      <c r="AA32" s="243"/>
      <c r="AB32" s="244"/>
    </row>
    <row r="33" spans="1:28" ht="30" customHeight="1" x14ac:dyDescent="0.2">
      <c r="A33" s="5"/>
      <c r="B33" s="208" t="s">
        <v>34</v>
      </c>
      <c r="C33" s="209"/>
      <c r="D33" s="229"/>
      <c r="E33" s="233" t="str">
        <f>IF(①入力用シート!F49="","",①入力用シート!F49)</f>
        <v/>
      </c>
      <c r="F33" s="233" t="str">
        <f>IF(①入力用シート!F50="","",①入力用シート!F50)</f>
        <v/>
      </c>
      <c r="G33" s="233" t="str">
        <f>IF(①入力用シート!F51="","",①入力用シート!F51)</f>
        <v/>
      </c>
      <c r="H33" s="233" t="str">
        <f>IF(①入力用シート!F52="","",①入力用シート!F52)</f>
        <v/>
      </c>
      <c r="I33" s="233" t="str">
        <f>IF(①入力用シート!F53="","",①入力用シート!F53)</f>
        <v/>
      </c>
      <c r="J33" s="233" t="str">
        <f>IF(①入力用シート!F54="","",①入力用シート!F54)</f>
        <v/>
      </c>
      <c r="K33" s="233" t="str">
        <f>IF(①入力用シート!F55="","",①入力用シート!F55)</f>
        <v/>
      </c>
      <c r="L33" s="225" t="s">
        <v>35</v>
      </c>
      <c r="M33" s="192"/>
      <c r="N33" s="193"/>
      <c r="O33" s="226">
        <f>①入力用シート!F57</f>
        <v>0</v>
      </c>
      <c r="P33" s="227"/>
      <c r="Q33" s="227"/>
      <c r="R33" s="227"/>
      <c r="S33" s="227"/>
      <c r="T33" s="227"/>
      <c r="U33" s="227"/>
      <c r="V33" s="227"/>
      <c r="W33" s="227"/>
      <c r="X33" s="227"/>
      <c r="Y33" s="227"/>
      <c r="Z33" s="227"/>
      <c r="AA33" s="227"/>
      <c r="AB33" s="228"/>
    </row>
    <row r="34" spans="1:28" ht="30" customHeight="1" x14ac:dyDescent="0.2">
      <c r="A34" s="5"/>
      <c r="B34" s="208"/>
      <c r="C34" s="209"/>
      <c r="D34" s="229"/>
      <c r="E34" s="218"/>
      <c r="F34" s="218"/>
      <c r="G34" s="218"/>
      <c r="H34" s="218"/>
      <c r="I34" s="218"/>
      <c r="J34" s="218"/>
      <c r="K34" s="218"/>
      <c r="L34" s="208" t="s">
        <v>21</v>
      </c>
      <c r="M34" s="209"/>
      <c r="N34" s="229"/>
      <c r="O34" s="230">
        <f>①入力用シート!F56</f>
        <v>0</v>
      </c>
      <c r="P34" s="231"/>
      <c r="Q34" s="231"/>
      <c r="R34" s="231"/>
      <c r="S34" s="231"/>
      <c r="T34" s="231"/>
      <c r="U34" s="231"/>
      <c r="V34" s="231"/>
      <c r="W34" s="231"/>
      <c r="X34" s="231"/>
      <c r="Y34" s="231"/>
      <c r="Z34" s="231"/>
      <c r="AA34" s="231"/>
      <c r="AB34" s="232"/>
    </row>
    <row r="35" spans="1:28" ht="15" customHeight="1" x14ac:dyDescent="0.2">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5"/>
    </row>
    <row r="36" spans="1:28" ht="15" customHeight="1" x14ac:dyDescent="0.2">
      <c r="A36" s="249" t="s">
        <v>11</v>
      </c>
      <c r="B36" s="250"/>
      <c r="C36" s="250"/>
      <c r="D36" s="250"/>
      <c r="E36" s="250"/>
      <c r="F36" s="250"/>
      <c r="G36" s="251"/>
      <c r="H36" s="5"/>
      <c r="I36" s="5"/>
      <c r="J36" s="5"/>
      <c r="K36" s="5"/>
      <c r="L36" s="5"/>
      <c r="M36" s="5"/>
      <c r="N36" s="5"/>
      <c r="O36" s="5"/>
      <c r="P36" s="5"/>
      <c r="Q36" s="5"/>
      <c r="R36" s="5"/>
      <c r="S36" s="5"/>
      <c r="T36" s="5"/>
      <c r="U36" s="5"/>
      <c r="V36" s="5"/>
      <c r="W36" s="5"/>
      <c r="X36" s="5"/>
      <c r="Y36" s="5"/>
      <c r="Z36" s="5"/>
      <c r="AA36" s="5"/>
      <c r="AB36" s="5"/>
    </row>
    <row r="37" spans="1:28" ht="10.199999999999999" customHeight="1" x14ac:dyDescent="0.2">
      <c r="A37" s="2"/>
      <c r="B37" s="2"/>
      <c r="C37" s="2"/>
      <c r="D37" s="2"/>
      <c r="E37" s="2"/>
      <c r="F37" s="2"/>
      <c r="G37" s="2"/>
    </row>
    <row r="38" spans="1:28" ht="21" customHeight="1" thickBot="1" x14ac:dyDescent="0.25">
      <c r="A38" s="4" t="s">
        <v>43</v>
      </c>
    </row>
    <row r="39" spans="1:28" ht="21" customHeight="1" x14ac:dyDescent="0.2">
      <c r="B39" s="252" t="str">
        <f>IF(①入力用シート!D58="","",①入力用シート!D58)</f>
        <v/>
      </c>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4"/>
    </row>
    <row r="40" spans="1:28" ht="21" customHeight="1" x14ac:dyDescent="0.2">
      <c r="B40" s="255"/>
      <c r="C40" s="256"/>
      <c r="D40" s="256"/>
      <c r="E40" s="256"/>
      <c r="F40" s="256"/>
      <c r="G40" s="256"/>
      <c r="H40" s="256"/>
      <c r="I40" s="256"/>
      <c r="J40" s="256"/>
      <c r="K40" s="256"/>
      <c r="L40" s="256"/>
      <c r="M40" s="256"/>
      <c r="N40" s="256"/>
      <c r="O40" s="256"/>
      <c r="P40" s="256"/>
      <c r="Q40" s="256"/>
      <c r="R40" s="256"/>
      <c r="S40" s="256"/>
      <c r="T40" s="256"/>
      <c r="U40" s="256"/>
      <c r="V40" s="256"/>
      <c r="W40" s="256"/>
      <c r="X40" s="256"/>
      <c r="Y40" s="256"/>
      <c r="Z40" s="256"/>
      <c r="AA40" s="256"/>
      <c r="AB40" s="257"/>
    </row>
    <row r="41" spans="1:28" ht="21" customHeight="1" x14ac:dyDescent="0.2">
      <c r="B41" s="255"/>
      <c r="C41" s="256"/>
      <c r="D41" s="256"/>
      <c r="E41" s="256"/>
      <c r="F41" s="256"/>
      <c r="G41" s="256"/>
      <c r="H41" s="256"/>
      <c r="I41" s="256"/>
      <c r="J41" s="256"/>
      <c r="K41" s="256"/>
      <c r="L41" s="256"/>
      <c r="M41" s="256"/>
      <c r="N41" s="256"/>
      <c r="O41" s="256"/>
      <c r="P41" s="256"/>
      <c r="Q41" s="256"/>
      <c r="R41" s="256"/>
      <c r="S41" s="256"/>
      <c r="T41" s="256"/>
      <c r="U41" s="256"/>
      <c r="V41" s="256"/>
      <c r="W41" s="256"/>
      <c r="X41" s="256"/>
      <c r="Y41" s="256"/>
      <c r="Z41" s="256"/>
      <c r="AA41" s="256"/>
      <c r="AB41" s="257"/>
    </row>
    <row r="42" spans="1:28" ht="21" customHeight="1" x14ac:dyDescent="0.2">
      <c r="B42" s="255"/>
      <c r="C42" s="256"/>
      <c r="D42" s="256"/>
      <c r="E42" s="256"/>
      <c r="F42" s="256"/>
      <c r="G42" s="256"/>
      <c r="H42" s="256"/>
      <c r="I42" s="256"/>
      <c r="J42" s="256"/>
      <c r="K42" s="256"/>
      <c r="L42" s="256"/>
      <c r="M42" s="256"/>
      <c r="N42" s="256"/>
      <c r="O42" s="256"/>
      <c r="P42" s="256"/>
      <c r="Q42" s="256"/>
      <c r="R42" s="256"/>
      <c r="S42" s="256"/>
      <c r="T42" s="256"/>
      <c r="U42" s="256"/>
      <c r="V42" s="256"/>
      <c r="W42" s="256"/>
      <c r="X42" s="256"/>
      <c r="Y42" s="256"/>
      <c r="Z42" s="256"/>
      <c r="AA42" s="256"/>
      <c r="AB42" s="257"/>
    </row>
    <row r="43" spans="1:28" ht="21" customHeight="1" x14ac:dyDescent="0.2">
      <c r="B43" s="255"/>
      <c r="C43" s="256"/>
      <c r="D43" s="256"/>
      <c r="E43" s="256"/>
      <c r="F43" s="256"/>
      <c r="G43" s="256"/>
      <c r="H43" s="256"/>
      <c r="I43" s="256"/>
      <c r="J43" s="256"/>
      <c r="K43" s="256"/>
      <c r="L43" s="256"/>
      <c r="M43" s="256"/>
      <c r="N43" s="256"/>
      <c r="O43" s="256"/>
      <c r="P43" s="256"/>
      <c r="Q43" s="256"/>
      <c r="R43" s="256"/>
      <c r="S43" s="256"/>
      <c r="T43" s="256"/>
      <c r="U43" s="256"/>
      <c r="V43" s="256"/>
      <c r="W43" s="256"/>
      <c r="X43" s="256"/>
      <c r="Y43" s="256"/>
      <c r="Z43" s="256"/>
      <c r="AA43" s="256"/>
      <c r="AB43" s="257"/>
    </row>
    <row r="44" spans="1:28" ht="21" customHeight="1" x14ac:dyDescent="0.2">
      <c r="B44" s="255"/>
      <c r="C44" s="256"/>
      <c r="D44" s="256"/>
      <c r="E44" s="256"/>
      <c r="F44" s="256"/>
      <c r="G44" s="256"/>
      <c r="H44" s="256"/>
      <c r="I44" s="256"/>
      <c r="J44" s="256"/>
      <c r="K44" s="256"/>
      <c r="L44" s="256"/>
      <c r="M44" s="256"/>
      <c r="N44" s="256"/>
      <c r="O44" s="256"/>
      <c r="P44" s="256"/>
      <c r="Q44" s="256"/>
      <c r="R44" s="256"/>
      <c r="S44" s="256"/>
      <c r="T44" s="256"/>
      <c r="U44" s="256"/>
      <c r="V44" s="256"/>
      <c r="W44" s="256"/>
      <c r="X44" s="256"/>
      <c r="Y44" s="256"/>
      <c r="Z44" s="256"/>
      <c r="AA44" s="256"/>
      <c r="AB44" s="257"/>
    </row>
    <row r="45" spans="1:28" ht="21" customHeight="1" x14ac:dyDescent="0.2">
      <c r="B45" s="255"/>
      <c r="C45" s="256"/>
      <c r="D45" s="256"/>
      <c r="E45" s="256"/>
      <c r="F45" s="256"/>
      <c r="G45" s="256"/>
      <c r="H45" s="256"/>
      <c r="I45" s="256"/>
      <c r="J45" s="256"/>
      <c r="K45" s="256"/>
      <c r="L45" s="256"/>
      <c r="M45" s="256"/>
      <c r="N45" s="256"/>
      <c r="O45" s="256"/>
      <c r="P45" s="256"/>
      <c r="Q45" s="256"/>
      <c r="R45" s="256"/>
      <c r="S45" s="256"/>
      <c r="T45" s="256"/>
      <c r="U45" s="256"/>
      <c r="V45" s="256"/>
      <c r="W45" s="256"/>
      <c r="X45" s="256"/>
      <c r="Y45" s="256"/>
      <c r="Z45" s="256"/>
      <c r="AA45" s="256"/>
      <c r="AB45" s="257"/>
    </row>
    <row r="46" spans="1:28" ht="21" customHeight="1" x14ac:dyDescent="0.2">
      <c r="B46" s="255"/>
      <c r="C46" s="256"/>
      <c r="D46" s="256"/>
      <c r="E46" s="256"/>
      <c r="F46" s="256"/>
      <c r="G46" s="256"/>
      <c r="H46" s="256"/>
      <c r="I46" s="256"/>
      <c r="J46" s="256"/>
      <c r="K46" s="256"/>
      <c r="L46" s="256"/>
      <c r="M46" s="256"/>
      <c r="N46" s="256"/>
      <c r="O46" s="256"/>
      <c r="P46" s="256"/>
      <c r="Q46" s="256"/>
      <c r="R46" s="256"/>
      <c r="S46" s="256"/>
      <c r="T46" s="256"/>
      <c r="U46" s="256"/>
      <c r="V46" s="256"/>
      <c r="W46" s="256"/>
      <c r="X46" s="256"/>
      <c r="Y46" s="256"/>
      <c r="Z46" s="256"/>
      <c r="AA46" s="256"/>
      <c r="AB46" s="257"/>
    </row>
    <row r="47" spans="1:28" ht="21" customHeight="1" x14ac:dyDescent="0.2">
      <c r="B47" s="255"/>
      <c r="C47" s="256"/>
      <c r="D47" s="256"/>
      <c r="E47" s="256"/>
      <c r="F47" s="256"/>
      <c r="G47" s="256"/>
      <c r="H47" s="256"/>
      <c r="I47" s="256"/>
      <c r="J47" s="256"/>
      <c r="K47" s="256"/>
      <c r="L47" s="256"/>
      <c r="M47" s="256"/>
      <c r="N47" s="256"/>
      <c r="O47" s="256"/>
      <c r="P47" s="256"/>
      <c r="Q47" s="256"/>
      <c r="R47" s="256"/>
      <c r="S47" s="256"/>
      <c r="T47" s="256"/>
      <c r="U47" s="256"/>
      <c r="V47" s="256"/>
      <c r="W47" s="256"/>
      <c r="X47" s="256"/>
      <c r="Y47" s="256"/>
      <c r="Z47" s="256"/>
      <c r="AA47" s="256"/>
      <c r="AB47" s="257"/>
    </row>
    <row r="48" spans="1:28" ht="21" customHeight="1" x14ac:dyDescent="0.2">
      <c r="B48" s="255"/>
      <c r="C48" s="256"/>
      <c r="D48" s="256"/>
      <c r="E48" s="256"/>
      <c r="F48" s="256"/>
      <c r="G48" s="256"/>
      <c r="H48" s="256"/>
      <c r="I48" s="256"/>
      <c r="J48" s="256"/>
      <c r="K48" s="256"/>
      <c r="L48" s="256"/>
      <c r="M48" s="256"/>
      <c r="N48" s="256"/>
      <c r="O48" s="256"/>
      <c r="P48" s="256"/>
      <c r="Q48" s="256"/>
      <c r="R48" s="256"/>
      <c r="S48" s="256"/>
      <c r="T48" s="256"/>
      <c r="U48" s="256"/>
      <c r="V48" s="256"/>
      <c r="W48" s="256"/>
      <c r="X48" s="256"/>
      <c r="Y48" s="256"/>
      <c r="Z48" s="256"/>
      <c r="AA48" s="256"/>
      <c r="AB48" s="257"/>
    </row>
    <row r="49" spans="1:28" ht="21" customHeight="1" thickBot="1" x14ac:dyDescent="0.25">
      <c r="B49" s="258"/>
      <c r="C49" s="259"/>
      <c r="D49" s="259"/>
      <c r="E49" s="259"/>
      <c r="F49" s="259"/>
      <c r="G49" s="259"/>
      <c r="H49" s="259"/>
      <c r="I49" s="259"/>
      <c r="J49" s="259"/>
      <c r="K49" s="259"/>
      <c r="L49" s="259"/>
      <c r="M49" s="259"/>
      <c r="N49" s="259"/>
      <c r="O49" s="259"/>
      <c r="P49" s="259"/>
      <c r="Q49" s="259"/>
      <c r="R49" s="259"/>
      <c r="S49" s="259"/>
      <c r="T49" s="259"/>
      <c r="U49" s="259"/>
      <c r="V49" s="259"/>
      <c r="W49" s="259"/>
      <c r="X49" s="259"/>
      <c r="Y49" s="259"/>
      <c r="Z49" s="259"/>
      <c r="AA49" s="259"/>
      <c r="AB49" s="260"/>
    </row>
    <row r="50" spans="1:28" ht="21" customHeight="1" x14ac:dyDescent="0.2"/>
    <row r="51" spans="1:28" ht="21" customHeight="1" x14ac:dyDescent="0.2">
      <c r="A51" s="5" t="s">
        <v>14</v>
      </c>
      <c r="B51" s="5"/>
      <c r="C51" s="5"/>
      <c r="D51" s="5"/>
      <c r="E51" s="5"/>
      <c r="F51" s="5"/>
      <c r="G51" s="5"/>
      <c r="H51" s="5"/>
      <c r="I51" s="5"/>
      <c r="J51" s="5"/>
      <c r="K51" s="5"/>
      <c r="L51" s="5"/>
      <c r="M51" s="5"/>
      <c r="N51" s="5"/>
      <c r="O51" s="5"/>
      <c r="P51" s="5"/>
      <c r="Q51" s="5"/>
      <c r="R51" s="5"/>
      <c r="S51" s="5"/>
      <c r="T51" s="5"/>
      <c r="U51" s="5"/>
      <c r="V51" s="5"/>
      <c r="W51" s="5"/>
      <c r="X51" s="5"/>
      <c r="Y51" s="5"/>
      <c r="Z51" s="5"/>
      <c r="AA51" s="5"/>
      <c r="AB51" s="5"/>
    </row>
    <row r="52" spans="1:28" ht="21" customHeight="1" x14ac:dyDescent="0.2">
      <c r="A52" s="5"/>
      <c r="B52" s="170" t="s">
        <v>44</v>
      </c>
      <c r="C52" s="170"/>
      <c r="D52" s="170"/>
      <c r="E52" s="170"/>
      <c r="F52" s="170"/>
      <c r="G52" s="170"/>
      <c r="H52" s="170"/>
      <c r="I52" s="170"/>
      <c r="J52" s="170"/>
      <c r="K52" s="170"/>
      <c r="L52" s="170"/>
      <c r="M52" s="170"/>
      <c r="N52" s="170"/>
      <c r="O52" s="170"/>
      <c r="P52" s="170"/>
      <c r="Q52" s="170"/>
      <c r="R52" s="170"/>
      <c r="S52" s="170"/>
      <c r="T52" s="170"/>
      <c r="U52" s="170"/>
      <c r="V52" s="170"/>
      <c r="W52" s="170"/>
      <c r="X52" s="170"/>
      <c r="Y52" s="170"/>
      <c r="Z52" s="170"/>
      <c r="AA52" s="170"/>
      <c r="AB52" s="170"/>
    </row>
    <row r="53" spans="1:28" ht="21" customHeight="1" x14ac:dyDescent="0.2">
      <c r="A53" s="5"/>
      <c r="B53" s="170" t="s">
        <v>104</v>
      </c>
      <c r="C53" s="170"/>
      <c r="D53" s="170"/>
      <c r="E53" s="170"/>
      <c r="F53" s="170"/>
      <c r="G53" s="170"/>
      <c r="H53" s="170"/>
      <c r="I53" s="170"/>
      <c r="J53" s="170"/>
      <c r="K53" s="170"/>
      <c r="L53" s="170"/>
      <c r="M53" s="170"/>
      <c r="N53" s="170"/>
      <c r="O53" s="170"/>
      <c r="P53" s="170"/>
      <c r="Q53" s="170"/>
      <c r="R53" s="170"/>
      <c r="S53" s="170"/>
      <c r="T53" s="170"/>
      <c r="U53" s="170"/>
      <c r="V53" s="170"/>
      <c r="W53" s="170"/>
      <c r="X53" s="170"/>
      <c r="Y53" s="170"/>
      <c r="Z53" s="170"/>
      <c r="AA53" s="170"/>
      <c r="AB53" s="170"/>
    </row>
    <row r="54" spans="1:28" ht="21" customHeight="1" x14ac:dyDescent="0.2">
      <c r="A54" s="5"/>
      <c r="B54" s="170" t="s">
        <v>12</v>
      </c>
      <c r="C54" s="170"/>
      <c r="D54" s="170"/>
      <c r="E54" s="170"/>
      <c r="F54" s="170"/>
      <c r="G54" s="170"/>
      <c r="H54" s="170"/>
      <c r="I54" s="170"/>
      <c r="J54" s="170"/>
      <c r="K54" s="170"/>
      <c r="L54" s="170"/>
      <c r="M54" s="170"/>
      <c r="N54" s="170"/>
      <c r="O54" s="170"/>
      <c r="P54" s="170"/>
      <c r="Q54" s="170"/>
      <c r="R54" s="170"/>
      <c r="S54" s="170"/>
      <c r="T54" s="170"/>
      <c r="U54" s="170"/>
      <c r="V54" s="170"/>
      <c r="W54" s="170"/>
      <c r="X54" s="170"/>
      <c r="Y54" s="170"/>
      <c r="Z54" s="170"/>
      <c r="AA54" s="170"/>
      <c r="AB54" s="170"/>
    </row>
    <row r="55" spans="1:28" ht="21" customHeight="1" x14ac:dyDescent="0.2">
      <c r="A55" s="5"/>
      <c r="B55" s="170" t="s">
        <v>105</v>
      </c>
      <c r="C55" s="170"/>
      <c r="D55" s="170"/>
      <c r="E55" s="170"/>
      <c r="F55" s="170"/>
      <c r="G55" s="170"/>
      <c r="H55" s="170"/>
      <c r="I55" s="170"/>
      <c r="J55" s="170"/>
      <c r="K55" s="170"/>
      <c r="L55" s="170"/>
      <c r="M55" s="170"/>
      <c r="N55" s="170"/>
      <c r="O55" s="170"/>
      <c r="P55" s="170"/>
      <c r="Q55" s="170"/>
      <c r="R55" s="170"/>
      <c r="S55" s="170"/>
      <c r="T55" s="170"/>
      <c r="U55" s="170"/>
      <c r="V55" s="170"/>
      <c r="W55" s="170"/>
      <c r="X55" s="170"/>
      <c r="Y55" s="170"/>
      <c r="Z55" s="170"/>
      <c r="AA55" s="170"/>
      <c r="AB55" s="170"/>
    </row>
    <row r="56" spans="1:28" ht="21" customHeight="1" x14ac:dyDescent="0.2">
      <c r="A56" s="5"/>
      <c r="B56" s="170" t="s">
        <v>109</v>
      </c>
      <c r="C56" s="170" t="s">
        <v>46</v>
      </c>
      <c r="D56" s="170"/>
      <c r="E56" s="170"/>
      <c r="F56" s="170"/>
      <c r="G56" s="170"/>
      <c r="H56" s="170"/>
      <c r="I56" s="170"/>
      <c r="J56" s="170"/>
      <c r="K56" s="170"/>
      <c r="L56" s="170"/>
      <c r="M56" s="170"/>
      <c r="N56" s="170"/>
      <c r="O56" s="170"/>
      <c r="P56" s="170"/>
      <c r="Q56" s="170"/>
      <c r="R56" s="170"/>
      <c r="S56" s="170"/>
      <c r="T56" s="170"/>
      <c r="U56" s="170"/>
      <c r="V56" s="170"/>
      <c r="W56" s="170"/>
      <c r="X56" s="170"/>
      <c r="Y56" s="170"/>
      <c r="Z56" s="170"/>
      <c r="AA56" s="170"/>
      <c r="AB56" s="170"/>
    </row>
    <row r="57" spans="1:28" ht="21" customHeight="1" x14ac:dyDescent="0.2">
      <c r="A57" s="5"/>
      <c r="B57" s="170" t="s">
        <v>106</v>
      </c>
      <c r="C57" s="170"/>
      <c r="D57" s="170"/>
      <c r="E57" s="170"/>
      <c r="F57" s="170"/>
      <c r="G57" s="170"/>
      <c r="H57" s="170"/>
      <c r="I57" s="170"/>
      <c r="J57" s="170"/>
      <c r="K57" s="170"/>
      <c r="L57" s="170"/>
      <c r="M57" s="170"/>
      <c r="N57" s="170"/>
      <c r="O57" s="170"/>
      <c r="P57" s="170"/>
      <c r="Q57" s="170"/>
      <c r="R57" s="170"/>
      <c r="S57" s="170"/>
      <c r="T57" s="170"/>
      <c r="U57" s="170"/>
      <c r="V57" s="170"/>
      <c r="W57" s="170"/>
      <c r="X57" s="170"/>
      <c r="Y57" s="170"/>
      <c r="Z57" s="170"/>
      <c r="AA57" s="170"/>
      <c r="AB57" s="170"/>
    </row>
    <row r="58" spans="1:28" ht="21" customHeight="1" x14ac:dyDescent="0.2">
      <c r="A58" s="5"/>
      <c r="B58" s="170" t="s">
        <v>110</v>
      </c>
      <c r="C58" s="170" t="s">
        <v>47</v>
      </c>
      <c r="D58" s="170"/>
      <c r="E58" s="170"/>
      <c r="F58" s="170"/>
      <c r="G58" s="170"/>
      <c r="H58" s="170"/>
      <c r="I58" s="170"/>
      <c r="J58" s="170"/>
      <c r="K58" s="170"/>
      <c r="L58" s="170"/>
      <c r="M58" s="170"/>
      <c r="N58" s="170"/>
      <c r="O58" s="170"/>
      <c r="P58" s="170"/>
      <c r="Q58" s="170"/>
      <c r="R58" s="170"/>
      <c r="S58" s="170"/>
      <c r="T58" s="170"/>
      <c r="U58" s="170"/>
      <c r="V58" s="170"/>
      <c r="W58" s="170"/>
      <c r="X58" s="170"/>
      <c r="Y58" s="170"/>
      <c r="Z58" s="170"/>
      <c r="AA58" s="170"/>
      <c r="AB58" s="170"/>
    </row>
    <row r="59" spans="1:28" ht="21" customHeight="1" x14ac:dyDescent="0.2">
      <c r="A59" s="5"/>
      <c r="B59" s="170" t="s">
        <v>107</v>
      </c>
      <c r="C59" s="170"/>
      <c r="D59" s="170"/>
      <c r="E59" s="170"/>
      <c r="F59" s="170"/>
      <c r="G59" s="170"/>
      <c r="H59" s="170"/>
      <c r="I59" s="170"/>
      <c r="J59" s="170"/>
      <c r="K59" s="170"/>
      <c r="L59" s="170"/>
      <c r="M59" s="170"/>
      <c r="N59" s="170"/>
      <c r="O59" s="170"/>
      <c r="P59" s="170"/>
      <c r="Q59" s="170"/>
      <c r="R59" s="170"/>
      <c r="S59" s="170"/>
      <c r="T59" s="170"/>
      <c r="U59" s="170"/>
      <c r="V59" s="170"/>
      <c r="W59" s="170"/>
      <c r="X59" s="170"/>
      <c r="Y59" s="170"/>
      <c r="Z59" s="170"/>
      <c r="AA59" s="170"/>
      <c r="AB59" s="170"/>
    </row>
    <row r="60" spans="1:28" ht="21" customHeight="1" x14ac:dyDescent="0.2">
      <c r="A60" s="5"/>
      <c r="B60" s="170" t="s">
        <v>9</v>
      </c>
      <c r="C60" s="170" t="s">
        <v>48</v>
      </c>
      <c r="D60" s="170"/>
      <c r="E60" s="170"/>
      <c r="F60" s="170"/>
      <c r="G60" s="170"/>
      <c r="H60" s="170"/>
      <c r="I60" s="170"/>
      <c r="J60" s="170"/>
      <c r="K60" s="170"/>
      <c r="L60" s="170"/>
      <c r="M60" s="170"/>
      <c r="N60" s="170"/>
      <c r="O60" s="170"/>
      <c r="P60" s="170"/>
      <c r="Q60" s="170"/>
      <c r="R60" s="170"/>
      <c r="S60" s="170"/>
      <c r="T60" s="170"/>
      <c r="U60" s="170"/>
      <c r="V60" s="170"/>
      <c r="W60" s="170"/>
      <c r="X60" s="170"/>
      <c r="Y60" s="170"/>
      <c r="Z60" s="170"/>
      <c r="AA60" s="170"/>
      <c r="AB60" s="170"/>
    </row>
    <row r="61" spans="1:28" ht="21" customHeight="1" x14ac:dyDescent="0.2">
      <c r="A61" s="5"/>
      <c r="B61" s="170" t="s">
        <v>108</v>
      </c>
      <c r="C61" s="170"/>
      <c r="D61" s="170"/>
      <c r="E61" s="170"/>
      <c r="F61" s="170"/>
      <c r="G61" s="170"/>
      <c r="H61" s="170"/>
      <c r="I61" s="170"/>
      <c r="J61" s="170"/>
      <c r="K61" s="170"/>
      <c r="L61" s="170"/>
      <c r="M61" s="170"/>
      <c r="N61" s="170"/>
      <c r="O61" s="170"/>
      <c r="P61" s="170"/>
      <c r="Q61" s="170"/>
      <c r="R61" s="170"/>
      <c r="S61" s="170"/>
      <c r="T61" s="170"/>
      <c r="U61" s="170"/>
      <c r="V61" s="170"/>
      <c r="W61" s="170"/>
      <c r="X61" s="170"/>
      <c r="Y61" s="170"/>
      <c r="Z61" s="170"/>
      <c r="AA61" s="170"/>
      <c r="AB61" s="170"/>
    </row>
    <row r="62" spans="1:28" ht="21" customHeight="1" x14ac:dyDescent="0.2">
      <c r="A62" s="5"/>
      <c r="B62" s="170" t="s">
        <v>4</v>
      </c>
      <c r="C62" s="170"/>
      <c r="D62" s="170"/>
      <c r="E62" s="170"/>
      <c r="F62" s="170"/>
      <c r="G62" s="170"/>
      <c r="H62" s="170"/>
      <c r="I62" s="170"/>
      <c r="J62" s="170"/>
      <c r="K62" s="170"/>
      <c r="L62" s="170"/>
      <c r="M62" s="170"/>
      <c r="N62" s="170"/>
      <c r="O62" s="170"/>
      <c r="P62" s="170"/>
      <c r="Q62" s="170"/>
      <c r="R62" s="170"/>
      <c r="S62" s="170"/>
      <c r="T62" s="170"/>
      <c r="U62" s="170"/>
      <c r="V62" s="170"/>
      <c r="W62" s="170"/>
      <c r="X62" s="170"/>
      <c r="Y62" s="170"/>
      <c r="Z62" s="170"/>
      <c r="AA62" s="170"/>
      <c r="AB62" s="170"/>
    </row>
    <row r="63" spans="1:28" ht="21" customHeight="1" x14ac:dyDescent="0.2">
      <c r="A63" s="5"/>
      <c r="B63" s="170" t="s">
        <v>100</v>
      </c>
      <c r="C63" s="170"/>
      <c r="D63" s="170"/>
      <c r="E63" s="170"/>
      <c r="F63" s="170"/>
      <c r="G63" s="170"/>
      <c r="H63" s="170"/>
      <c r="I63" s="170"/>
      <c r="J63" s="170"/>
      <c r="K63" s="170"/>
      <c r="L63" s="170"/>
      <c r="M63" s="170"/>
      <c r="N63" s="170"/>
      <c r="O63" s="170"/>
      <c r="P63" s="170"/>
      <c r="Q63" s="170"/>
      <c r="R63" s="170"/>
      <c r="S63" s="170"/>
      <c r="T63" s="170"/>
      <c r="U63" s="170"/>
      <c r="V63" s="170"/>
      <c r="W63" s="170"/>
      <c r="X63" s="170"/>
      <c r="Y63" s="170"/>
      <c r="Z63" s="170"/>
      <c r="AA63" s="170"/>
      <c r="AB63" s="170"/>
    </row>
    <row r="64" spans="1:28" s="34" customFormat="1" ht="21" customHeight="1" x14ac:dyDescent="0.2">
      <c r="A64" s="5"/>
      <c r="B64" s="170" t="s">
        <v>172</v>
      </c>
      <c r="C64" s="170"/>
      <c r="D64" s="170"/>
      <c r="E64" s="170"/>
      <c r="F64" s="170"/>
      <c r="G64" s="170"/>
      <c r="H64" s="170"/>
      <c r="I64" s="170"/>
      <c r="J64" s="170"/>
      <c r="K64" s="170"/>
      <c r="L64" s="170"/>
      <c r="M64" s="170"/>
      <c r="N64" s="170"/>
      <c r="O64" s="170"/>
      <c r="P64" s="170"/>
      <c r="Q64" s="170"/>
      <c r="R64" s="170"/>
      <c r="S64" s="170"/>
      <c r="T64" s="170"/>
      <c r="U64" s="170"/>
      <c r="V64" s="170"/>
      <c r="W64" s="170"/>
      <c r="X64" s="170"/>
      <c r="Y64" s="170"/>
      <c r="Z64" s="170"/>
      <c r="AA64" s="170"/>
      <c r="AB64" s="170"/>
    </row>
    <row r="65" spans="1:28" s="34" customFormat="1" ht="21" customHeight="1" x14ac:dyDescent="0.2">
      <c r="A65" s="5"/>
      <c r="B65" s="170" t="s">
        <v>173</v>
      </c>
      <c r="C65" s="170" t="s">
        <v>48</v>
      </c>
      <c r="D65" s="170"/>
      <c r="E65" s="170"/>
      <c r="F65" s="170"/>
      <c r="G65" s="170"/>
      <c r="H65" s="170"/>
      <c r="I65" s="170"/>
      <c r="J65" s="170"/>
      <c r="K65" s="170"/>
      <c r="L65" s="170"/>
      <c r="M65" s="170"/>
      <c r="N65" s="170"/>
      <c r="O65" s="170"/>
      <c r="P65" s="170"/>
      <c r="Q65" s="170"/>
      <c r="R65" s="170"/>
      <c r="S65" s="170"/>
      <c r="T65" s="170"/>
      <c r="U65" s="170"/>
      <c r="V65" s="170"/>
      <c r="W65" s="170"/>
      <c r="X65" s="170"/>
      <c r="Y65" s="170"/>
      <c r="Z65" s="170"/>
      <c r="AA65" s="170"/>
      <c r="AB65" s="170"/>
    </row>
    <row r="66" spans="1:28" ht="21" customHeight="1" x14ac:dyDescent="0.2">
      <c r="A66" s="5"/>
      <c r="B66" s="170" t="s">
        <v>175</v>
      </c>
      <c r="C66" s="170"/>
      <c r="D66" s="170"/>
      <c r="E66" s="170"/>
      <c r="F66" s="170"/>
      <c r="G66" s="170"/>
      <c r="H66" s="170"/>
      <c r="I66" s="170"/>
      <c r="J66" s="170"/>
      <c r="K66" s="170"/>
      <c r="L66" s="170"/>
      <c r="M66" s="170"/>
      <c r="N66" s="170"/>
      <c r="O66" s="170"/>
      <c r="P66" s="170"/>
      <c r="Q66" s="170"/>
      <c r="R66" s="170"/>
      <c r="S66" s="170"/>
      <c r="T66" s="170"/>
      <c r="U66" s="170"/>
      <c r="V66" s="170"/>
      <c r="W66" s="170"/>
      <c r="X66" s="170"/>
      <c r="Y66" s="170"/>
      <c r="Z66" s="170"/>
      <c r="AA66" s="170"/>
      <c r="AB66" s="170"/>
    </row>
    <row r="67" spans="1:28" ht="21" customHeight="1" x14ac:dyDescent="0.2">
      <c r="A67" s="5"/>
      <c r="B67" s="170" t="s">
        <v>174</v>
      </c>
      <c r="C67" s="170" t="s">
        <v>49</v>
      </c>
      <c r="D67" s="170"/>
      <c r="E67" s="170"/>
      <c r="F67" s="170"/>
      <c r="G67" s="170"/>
      <c r="H67" s="170"/>
      <c r="I67" s="170"/>
      <c r="J67" s="170"/>
      <c r="K67" s="170"/>
      <c r="L67" s="170"/>
      <c r="M67" s="170"/>
      <c r="N67" s="170"/>
      <c r="O67" s="170"/>
      <c r="P67" s="170"/>
      <c r="Q67" s="170"/>
      <c r="R67" s="170"/>
      <c r="S67" s="170"/>
      <c r="T67" s="170"/>
      <c r="U67" s="170"/>
      <c r="V67" s="170"/>
      <c r="W67" s="170"/>
      <c r="X67" s="170"/>
      <c r="Y67" s="170"/>
      <c r="Z67" s="170"/>
      <c r="AA67" s="170"/>
      <c r="AB67" s="170"/>
    </row>
    <row r="68" spans="1:28" ht="21" customHeight="1" x14ac:dyDescent="0.2">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row>
    <row r="69" spans="1:28" ht="21" customHeight="1" x14ac:dyDescent="0.2">
      <c r="A69" s="5"/>
      <c r="B69" s="5" t="s">
        <v>50</v>
      </c>
      <c r="C69" s="5"/>
      <c r="D69" s="5"/>
      <c r="E69" s="5"/>
      <c r="F69" s="5"/>
      <c r="G69" s="5"/>
      <c r="H69" s="5"/>
      <c r="I69" s="5"/>
      <c r="J69" s="5"/>
      <c r="K69" s="5"/>
      <c r="L69" s="5"/>
      <c r="M69" s="5"/>
      <c r="N69" s="5"/>
      <c r="O69" s="5"/>
      <c r="P69" s="5"/>
      <c r="Q69" s="5"/>
      <c r="R69" s="5"/>
      <c r="S69" s="5"/>
      <c r="T69" s="5"/>
      <c r="U69" s="5"/>
      <c r="V69" s="5"/>
      <c r="W69" s="5"/>
      <c r="X69" s="5"/>
      <c r="Y69" s="5"/>
      <c r="Z69" s="5"/>
      <c r="AA69" s="5"/>
      <c r="AB69" s="5"/>
    </row>
    <row r="70" spans="1:28" ht="18" customHeight="1" x14ac:dyDescent="0.2">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row>
    <row r="71" spans="1:28" ht="18" customHeight="1" x14ac:dyDescent="0.2"/>
    <row r="72" spans="1:28" ht="27" customHeight="1" x14ac:dyDescent="0.2">
      <c r="G72" s="5" t="s">
        <v>69</v>
      </c>
      <c r="H72" s="5"/>
      <c r="I72" s="5"/>
      <c r="J72" s="245" t="str">
        <f>IF(①入力用シート!F13="","",①入力用シート!F13)</f>
        <v/>
      </c>
      <c r="K72" s="245"/>
      <c r="L72" s="245"/>
      <c r="M72" s="245"/>
      <c r="N72" s="245"/>
      <c r="O72" s="245"/>
      <c r="P72" s="245"/>
      <c r="Q72" s="245"/>
      <c r="R72" s="245"/>
      <c r="S72" s="245"/>
      <c r="T72" s="245"/>
      <c r="U72" s="245"/>
      <c r="V72" s="245"/>
      <c r="W72" s="245"/>
      <c r="X72" s="245"/>
    </row>
    <row r="73" spans="1:28" ht="27" customHeight="1" x14ac:dyDescent="0.2">
      <c r="G73" s="5" t="s">
        <v>70</v>
      </c>
      <c r="H73" s="5"/>
      <c r="I73" s="5"/>
      <c r="J73" s="245" t="str">
        <f>IF(①入力用シート!F14="","",①入力用シート!F14)</f>
        <v/>
      </c>
      <c r="K73" s="245"/>
      <c r="L73" s="245"/>
      <c r="M73" s="245"/>
      <c r="N73" s="245"/>
      <c r="O73" s="245"/>
      <c r="P73" s="245"/>
      <c r="Q73" s="245"/>
      <c r="R73" s="245"/>
      <c r="S73" s="245"/>
      <c r="T73" s="245"/>
      <c r="U73" s="245"/>
      <c r="V73" s="245"/>
      <c r="W73" s="245"/>
      <c r="X73" s="245"/>
    </row>
    <row r="74" spans="1:28" ht="27" customHeight="1" x14ac:dyDescent="0.2">
      <c r="G74" s="246" t="s">
        <v>66</v>
      </c>
      <c r="H74" s="246"/>
      <c r="I74" s="246"/>
      <c r="J74" s="246"/>
      <c r="K74" s="246"/>
      <c r="L74" s="246"/>
      <c r="M74" s="246"/>
      <c r="N74" s="246"/>
      <c r="O74" s="247" t="str">
        <f>IF(①入力用シート!F15="","",①入力用シート!F15)</f>
        <v/>
      </c>
      <c r="P74" s="247"/>
      <c r="Q74" s="247"/>
      <c r="R74" s="247"/>
      <c r="S74" s="247"/>
      <c r="T74" s="247"/>
      <c r="U74" s="247"/>
      <c r="V74" s="247"/>
      <c r="W74" s="247"/>
      <c r="X74" s="247"/>
      <c r="Y74" s="248" t="s">
        <v>67</v>
      </c>
      <c r="Z74" s="248"/>
      <c r="AA74" s="248"/>
      <c r="AB74" s="248"/>
    </row>
    <row r="75" spans="1:28" ht="21" customHeight="1" x14ac:dyDescent="0.2"/>
    <row r="76" spans="1:28" ht="21" customHeight="1" x14ac:dyDescent="0.2"/>
    <row r="77" spans="1:28" ht="21" customHeight="1" x14ac:dyDescent="0.2"/>
    <row r="78" spans="1:28" ht="21" customHeight="1" x14ac:dyDescent="0.2"/>
    <row r="79" spans="1:28" ht="21" customHeight="1" x14ac:dyDescent="0.2"/>
    <row r="80" spans="1:28" ht="21" customHeight="1" x14ac:dyDescent="0.2"/>
    <row r="81" ht="21" customHeight="1" x14ac:dyDescent="0.2"/>
    <row r="82" ht="21" customHeight="1" x14ac:dyDescent="0.2"/>
    <row r="83" ht="21" customHeight="1" x14ac:dyDescent="0.2"/>
    <row r="84" ht="21" customHeight="1" x14ac:dyDescent="0.2"/>
    <row r="85" ht="21" customHeight="1" x14ac:dyDescent="0.2"/>
    <row r="86" ht="21" customHeight="1" x14ac:dyDescent="0.2"/>
    <row r="87" ht="21" customHeight="1" x14ac:dyDescent="0.2"/>
    <row r="88" ht="21" customHeight="1" x14ac:dyDescent="0.2"/>
    <row r="89" ht="21" customHeight="1" x14ac:dyDescent="0.2"/>
    <row r="90" ht="21" customHeight="1" x14ac:dyDescent="0.2"/>
    <row r="91" ht="21" customHeight="1" x14ac:dyDescent="0.2"/>
    <row r="92" ht="21" customHeight="1" x14ac:dyDescent="0.2"/>
    <row r="93" ht="21" customHeight="1" x14ac:dyDescent="0.2"/>
    <row r="94" ht="21" customHeight="1" x14ac:dyDescent="0.2"/>
    <row r="95" ht="21" customHeight="1" x14ac:dyDescent="0.2"/>
    <row r="96" ht="21" customHeight="1" x14ac:dyDescent="0.2"/>
    <row r="97" ht="21" customHeight="1" x14ac:dyDescent="0.2"/>
    <row r="98" ht="21" customHeight="1" x14ac:dyDescent="0.2"/>
    <row r="99" ht="21" customHeight="1" x14ac:dyDescent="0.2"/>
    <row r="100" ht="21" customHeight="1" x14ac:dyDescent="0.2"/>
    <row r="101" ht="21" customHeight="1" x14ac:dyDescent="0.2"/>
    <row r="102" ht="21" customHeight="1" x14ac:dyDescent="0.2"/>
    <row r="103" ht="21" customHeight="1" x14ac:dyDescent="0.2"/>
    <row r="104" ht="21" customHeight="1" x14ac:dyDescent="0.2"/>
    <row r="105" ht="21" customHeight="1" x14ac:dyDescent="0.2"/>
    <row r="106" ht="21" customHeight="1" x14ac:dyDescent="0.2"/>
    <row r="107" ht="21" customHeight="1" x14ac:dyDescent="0.2"/>
    <row r="108" ht="21" customHeight="1" x14ac:dyDescent="0.2"/>
    <row r="109" ht="21" customHeight="1" x14ac:dyDescent="0.2"/>
    <row r="110" ht="21" customHeight="1" x14ac:dyDescent="0.2"/>
    <row r="111" ht="21" customHeight="1" x14ac:dyDescent="0.2"/>
    <row r="112" ht="21" customHeight="1" x14ac:dyDescent="0.2"/>
    <row r="113" ht="21" customHeight="1" x14ac:dyDescent="0.2"/>
    <row r="114" ht="21" customHeight="1" x14ac:dyDescent="0.2"/>
    <row r="115" ht="21" customHeight="1" x14ac:dyDescent="0.2"/>
    <row r="116" ht="21" customHeight="1" x14ac:dyDescent="0.2"/>
    <row r="117" ht="21" customHeight="1" x14ac:dyDescent="0.2"/>
    <row r="118" ht="21" customHeight="1" x14ac:dyDescent="0.2"/>
    <row r="119" ht="21" customHeight="1" x14ac:dyDescent="0.2"/>
    <row r="120" ht="21" customHeight="1" x14ac:dyDescent="0.2"/>
    <row r="121" ht="21" customHeight="1" x14ac:dyDescent="0.2"/>
  </sheetData>
  <sheetProtection algorithmName="SHA-512" hashValue="kGCxz6dEyFQ8ILtFTSRRfCsMr7EEBrjnHuJEzVCZzlvV/h7rjq6EwBoPkXukVjvGdu+wZ6FNhw/7FYttRGJhPg==" saltValue="8iMxC/9/O8qYjdJ3V0XPYg==" spinCount="100000" sheet="1" objects="1" scenarios="1"/>
  <mergeCells count="88">
    <mergeCell ref="H33:H34"/>
    <mergeCell ref="I33:I34"/>
    <mergeCell ref="J33:J34"/>
    <mergeCell ref="K33:K34"/>
    <mergeCell ref="J72:X72"/>
    <mergeCell ref="B56:AB56"/>
    <mergeCell ref="B57:AB57"/>
    <mergeCell ref="B58:AB58"/>
    <mergeCell ref="B59:AB59"/>
    <mergeCell ref="B60:AB60"/>
    <mergeCell ref="A36:G36"/>
    <mergeCell ref="B52:AB52"/>
    <mergeCell ref="B53:AB53"/>
    <mergeCell ref="B54:AB54"/>
    <mergeCell ref="B55:AB55"/>
    <mergeCell ref="B39:AB49"/>
    <mergeCell ref="J73:X73"/>
    <mergeCell ref="G74:N74"/>
    <mergeCell ref="O74:X74"/>
    <mergeCell ref="Y74:AB74"/>
    <mergeCell ref="B61:AB61"/>
    <mergeCell ref="B62:AB62"/>
    <mergeCell ref="B63:AB63"/>
    <mergeCell ref="B66:AB66"/>
    <mergeCell ref="B67:AB67"/>
    <mergeCell ref="B64:AB64"/>
    <mergeCell ref="B65:AB65"/>
    <mergeCell ref="A30:E30"/>
    <mergeCell ref="L33:N33"/>
    <mergeCell ref="O33:AB33"/>
    <mergeCell ref="L34:N34"/>
    <mergeCell ref="O34:AB34"/>
    <mergeCell ref="B31:D32"/>
    <mergeCell ref="E31:I32"/>
    <mergeCell ref="J31:K32"/>
    <mergeCell ref="L31:N32"/>
    <mergeCell ref="O31:R32"/>
    <mergeCell ref="S31:W32"/>
    <mergeCell ref="X31:AB32"/>
    <mergeCell ref="B33:D34"/>
    <mergeCell ref="E33:E34"/>
    <mergeCell ref="F33:F34"/>
    <mergeCell ref="G33:G34"/>
    <mergeCell ref="B26:F26"/>
    <mergeCell ref="G26:AB26"/>
    <mergeCell ref="B27:I27"/>
    <mergeCell ref="J27:AB27"/>
    <mergeCell ref="B28:D28"/>
    <mergeCell ref="E28:I28"/>
    <mergeCell ref="J28:L28"/>
    <mergeCell ref="M28:N28"/>
    <mergeCell ref="B23:F23"/>
    <mergeCell ref="G23:AB23"/>
    <mergeCell ref="B24:F24"/>
    <mergeCell ref="G24:AB24"/>
    <mergeCell ref="B25:F25"/>
    <mergeCell ref="G25:AB25"/>
    <mergeCell ref="B21:F21"/>
    <mergeCell ref="H21:O21"/>
    <mergeCell ref="P21:AB21"/>
    <mergeCell ref="B22:F22"/>
    <mergeCell ref="G22:O22"/>
    <mergeCell ref="Z9:AB9"/>
    <mergeCell ref="A11:AB11"/>
    <mergeCell ref="A12:AB12"/>
    <mergeCell ref="A14:AB14"/>
    <mergeCell ref="A20:E20"/>
    <mergeCell ref="F16:H18"/>
    <mergeCell ref="I17:I18"/>
    <mergeCell ref="J17:J18"/>
    <mergeCell ref="K17:K18"/>
    <mergeCell ref="L17:L18"/>
    <mergeCell ref="M17:M18"/>
    <mergeCell ref="N17:N18"/>
    <mergeCell ref="O17:O18"/>
    <mergeCell ref="K7:N7"/>
    <mergeCell ref="O7:AB7"/>
    <mergeCell ref="K8:N8"/>
    <mergeCell ref="O8:T8"/>
    <mergeCell ref="U8:Z8"/>
    <mergeCell ref="AA8:AB8"/>
    <mergeCell ref="Y1:AB1"/>
    <mergeCell ref="A2:AB2"/>
    <mergeCell ref="S3:AB3"/>
    <mergeCell ref="O5:V5"/>
    <mergeCell ref="I6:J6"/>
    <mergeCell ref="K6:N6"/>
    <mergeCell ref="O6:AB6"/>
  </mergeCells>
  <phoneticPr fontId="2" type="Hiragana"/>
  <pageMargins left="0.23622047244094491" right="0.23622047244094491" top="0.55118110236220474" bottom="0.55118110236220474" header="0.31496062992125984" footer="0.31496062992125984"/>
  <pageSetup paperSize="9" scale="97" fitToHeight="0" orientation="portrait" r:id="rId1"/>
  <rowBreaks count="1" manualBreakCount="1">
    <brk id="36" max="2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J41"/>
  <sheetViews>
    <sheetView topLeftCell="A10" workbookViewId="0">
      <selection activeCell="H19" sqref="H19"/>
    </sheetView>
  </sheetViews>
  <sheetFormatPr defaultRowHeight="13.2" x14ac:dyDescent="0.2"/>
  <cols>
    <col min="1" max="1" width="8.88671875" customWidth="1"/>
    <col min="2" max="7" width="10.77734375" customWidth="1"/>
    <col min="8" max="8" width="14.88671875" customWidth="1"/>
    <col min="9" max="9" width="4.77734375" customWidth="1"/>
    <col min="10" max="10" width="8.88671875" customWidth="1"/>
    <col min="12" max="12" width="1.77734375" customWidth="1"/>
    <col min="13" max="13" width="15" customWidth="1"/>
    <col min="14" max="14" width="14.77734375" customWidth="1"/>
    <col min="15" max="15" width="13" customWidth="1"/>
    <col min="16" max="16" width="10.6640625" customWidth="1"/>
    <col min="17" max="17" width="1.77734375" customWidth="1"/>
  </cols>
  <sheetData>
    <row r="1" spans="1:10" ht="18.600000000000001" customHeight="1" x14ac:dyDescent="0.2">
      <c r="A1" s="1" t="s">
        <v>73</v>
      </c>
      <c r="B1" s="1"/>
      <c r="C1" s="1"/>
      <c r="D1" s="1"/>
      <c r="E1" s="1"/>
      <c r="F1" s="1"/>
      <c r="G1" s="1"/>
      <c r="H1" s="1"/>
      <c r="I1" s="1"/>
      <c r="J1" s="1"/>
    </row>
    <row r="2" spans="1:10" ht="18.600000000000001" customHeight="1" x14ac:dyDescent="0.2">
      <c r="A2" s="164" t="s">
        <v>74</v>
      </c>
      <c r="B2" s="164"/>
      <c r="C2" s="164"/>
      <c r="D2" s="164"/>
      <c r="E2" s="164"/>
      <c r="F2" s="164"/>
      <c r="G2" s="164"/>
      <c r="H2" s="164"/>
      <c r="I2" s="164"/>
      <c r="J2" s="164"/>
    </row>
    <row r="3" spans="1:10" ht="18" customHeight="1" x14ac:dyDescent="0.2">
      <c r="A3" s="20"/>
      <c r="B3" s="1"/>
      <c r="C3" s="1"/>
      <c r="D3" s="1"/>
      <c r="E3" s="1"/>
      <c r="F3" s="1"/>
      <c r="G3" s="1"/>
      <c r="H3" s="261" t="str">
        <f>IF(①入力用シート!F10="","　　　　年　　月　　日",①入力用シート!F10)</f>
        <v>　　　　年　　月　　日</v>
      </c>
      <c r="I3" s="261"/>
      <c r="J3" s="261"/>
    </row>
    <row r="4" spans="1:10" ht="10.050000000000001" customHeight="1" x14ac:dyDescent="0.2">
      <c r="A4" s="20"/>
      <c r="B4" s="1"/>
      <c r="C4" s="1"/>
      <c r="D4" s="1"/>
      <c r="E4" s="1"/>
      <c r="F4" s="1"/>
      <c r="G4" s="1"/>
      <c r="H4" s="1"/>
      <c r="I4" s="1"/>
      <c r="J4" s="1"/>
    </row>
    <row r="5" spans="1:10" ht="18" customHeight="1" x14ac:dyDescent="0.2">
      <c r="A5" s="4" t="s">
        <v>77</v>
      </c>
      <c r="B5" s="1"/>
      <c r="C5" s="1"/>
      <c r="D5" s="1"/>
      <c r="E5" s="1"/>
      <c r="F5" s="1"/>
      <c r="G5" s="1"/>
      <c r="H5" s="1"/>
      <c r="I5" s="1"/>
      <c r="J5" s="1"/>
    </row>
    <row r="6" spans="1:10" ht="18" customHeight="1" x14ac:dyDescent="0.2">
      <c r="A6" s="21" t="s">
        <v>78</v>
      </c>
      <c r="B6" s="1"/>
      <c r="C6" s="1"/>
      <c r="D6" s="1"/>
      <c r="E6" s="1"/>
      <c r="F6" s="1"/>
      <c r="G6" s="1"/>
      <c r="H6" s="1"/>
      <c r="I6" s="1"/>
      <c r="J6" s="1"/>
    </row>
    <row r="7" spans="1:10" ht="30" customHeight="1" x14ac:dyDescent="0.2">
      <c r="A7" s="1"/>
      <c r="B7" s="262" t="s">
        <v>15</v>
      </c>
      <c r="C7" s="262"/>
      <c r="D7" s="262"/>
      <c r="E7" s="262"/>
      <c r="F7" s="263" t="str">
        <f>IF(①入力用シート!K11="","",①入力用シート!K11)</f>
        <v/>
      </c>
      <c r="G7" s="264"/>
      <c r="H7" s="25" t="s">
        <v>81</v>
      </c>
      <c r="I7" s="1"/>
      <c r="J7" s="1"/>
    </row>
    <row r="8" spans="1:10" ht="30" customHeight="1" x14ac:dyDescent="0.2">
      <c r="A8" s="1"/>
      <c r="B8" s="265" t="s">
        <v>19</v>
      </c>
      <c r="C8" s="265"/>
      <c r="D8" s="265"/>
      <c r="E8" s="265"/>
      <c r="F8" s="263">
        <f>IF(①入力用シート!K11*①入力用シート!L11=0,0,①入力用シート!M11)</f>
        <v>0</v>
      </c>
      <c r="G8" s="264"/>
      <c r="H8" s="25" t="s">
        <v>83</v>
      </c>
      <c r="I8" s="1"/>
      <c r="J8" s="1"/>
    </row>
    <row r="9" spans="1:10" ht="10.050000000000001" customHeight="1" x14ac:dyDescent="0.2">
      <c r="A9" s="5"/>
      <c r="B9" s="1"/>
      <c r="C9" s="1"/>
      <c r="D9" s="1"/>
      <c r="E9" s="1"/>
      <c r="F9" s="1"/>
      <c r="G9" s="1"/>
      <c r="H9" s="1"/>
      <c r="I9" s="1"/>
      <c r="J9" s="1"/>
    </row>
    <row r="10" spans="1:10" ht="10.050000000000001" customHeight="1" x14ac:dyDescent="0.2">
      <c r="A10" s="5"/>
      <c r="B10" s="1"/>
      <c r="C10" s="1"/>
      <c r="D10" s="1"/>
      <c r="E10" s="1"/>
      <c r="F10" s="1"/>
      <c r="G10" s="1"/>
      <c r="H10" s="1"/>
      <c r="I10" s="1"/>
      <c r="J10" s="1"/>
    </row>
    <row r="11" spans="1:10" ht="18" customHeight="1" x14ac:dyDescent="0.2">
      <c r="A11" s="5" t="s">
        <v>85</v>
      </c>
      <c r="B11" s="1"/>
      <c r="C11" s="1"/>
      <c r="D11" s="1"/>
      <c r="E11" s="1"/>
      <c r="F11" s="1"/>
      <c r="G11" s="1"/>
      <c r="H11" s="1"/>
      <c r="I11" s="1"/>
      <c r="J11" s="1"/>
    </row>
    <row r="12" spans="1:10" ht="18" customHeight="1" x14ac:dyDescent="0.2">
      <c r="A12" s="170" t="s">
        <v>112</v>
      </c>
      <c r="B12" s="170"/>
      <c r="C12" s="170"/>
      <c r="D12" s="170"/>
      <c r="E12" s="170"/>
      <c r="F12" s="170"/>
      <c r="G12" s="170"/>
      <c r="H12" s="170"/>
      <c r="I12" s="170"/>
      <c r="J12" s="170"/>
    </row>
    <row r="13" spans="1:10" ht="30" customHeight="1" x14ac:dyDescent="0.2">
      <c r="A13" s="1"/>
      <c r="B13" s="266" t="s">
        <v>17</v>
      </c>
      <c r="C13" s="266"/>
      <c r="D13" s="266"/>
      <c r="E13" s="266"/>
      <c r="F13" s="263" t="str">
        <f>IF(①入力用シート!K12="","",①入力用シート!K12)</f>
        <v/>
      </c>
      <c r="G13" s="264"/>
      <c r="H13" s="25" t="s">
        <v>81</v>
      </c>
      <c r="I13" s="1"/>
      <c r="J13" s="1"/>
    </row>
    <row r="14" spans="1:10" ht="30" customHeight="1" x14ac:dyDescent="0.2">
      <c r="A14" s="1"/>
      <c r="B14" s="267" t="s">
        <v>20</v>
      </c>
      <c r="C14" s="267"/>
      <c r="D14" s="267"/>
      <c r="E14" s="267"/>
      <c r="F14" s="263">
        <f>IF(①入力用シート!K12*①入力用シート!L12=0,0,①入力用シート!M12)</f>
        <v>0</v>
      </c>
      <c r="G14" s="264"/>
      <c r="H14" s="25" t="s">
        <v>118</v>
      </c>
      <c r="I14" s="1"/>
      <c r="J14" s="1"/>
    </row>
    <row r="15" spans="1:10" ht="10.050000000000001" customHeight="1" x14ac:dyDescent="0.2">
      <c r="A15" s="5"/>
      <c r="B15" s="1"/>
      <c r="C15" s="1"/>
      <c r="D15" s="1"/>
      <c r="E15" s="1"/>
      <c r="F15" s="1"/>
      <c r="G15" s="1"/>
      <c r="H15" s="1"/>
      <c r="I15" s="1"/>
      <c r="J15" s="1"/>
    </row>
    <row r="16" spans="1:10" ht="10.050000000000001" customHeight="1" x14ac:dyDescent="0.2">
      <c r="A16" s="5"/>
      <c r="B16" s="1"/>
      <c r="C16" s="1"/>
      <c r="D16" s="1"/>
      <c r="E16" s="1"/>
      <c r="F16" s="1"/>
      <c r="G16" s="1"/>
      <c r="H16" s="1"/>
      <c r="I16" s="1"/>
      <c r="J16" s="1"/>
    </row>
    <row r="17" spans="1:10" ht="18" customHeight="1" x14ac:dyDescent="0.2">
      <c r="A17" s="5" t="s">
        <v>52</v>
      </c>
      <c r="B17" s="1"/>
      <c r="C17" s="1"/>
      <c r="D17" s="1"/>
      <c r="E17" s="1"/>
      <c r="F17" s="1"/>
      <c r="G17" s="1"/>
      <c r="H17" s="1"/>
      <c r="I17" s="1"/>
      <c r="J17" s="1"/>
    </row>
    <row r="18" spans="1:10" ht="18" customHeight="1" x14ac:dyDescent="0.2">
      <c r="A18" s="22" t="s">
        <v>86</v>
      </c>
      <c r="B18" s="1"/>
      <c r="C18" s="1"/>
      <c r="D18" s="1"/>
      <c r="E18" s="1"/>
      <c r="F18" s="1"/>
      <c r="G18" s="1"/>
      <c r="H18" s="1"/>
      <c r="I18" s="1"/>
      <c r="J18" s="1"/>
    </row>
    <row r="19" spans="1:10" ht="27" customHeight="1" x14ac:dyDescent="0.2">
      <c r="A19" s="1"/>
      <c r="B19" s="268" t="s">
        <v>88</v>
      </c>
      <c r="C19" s="269"/>
      <c r="D19" s="269"/>
      <c r="E19" s="269"/>
      <c r="F19" s="263" t="str">
        <f>IF(①入力用シート!M11+①入力用シート!M12=0,"",①入力用シート!K21)</f>
        <v/>
      </c>
      <c r="G19" s="264"/>
      <c r="H19" s="25" t="s">
        <v>81</v>
      </c>
      <c r="I19" s="29"/>
      <c r="J19" s="1"/>
    </row>
    <row r="20" spans="1:10" ht="30" customHeight="1" x14ac:dyDescent="0.2">
      <c r="A20" s="1"/>
      <c r="B20" s="270" t="s">
        <v>89</v>
      </c>
      <c r="C20" s="270"/>
      <c r="D20" s="270"/>
      <c r="E20" s="270"/>
      <c r="F20" s="270"/>
      <c r="G20" s="270"/>
      <c r="H20" s="270"/>
      <c r="I20" s="271"/>
      <c r="J20" s="1"/>
    </row>
    <row r="21" spans="1:10" ht="10.050000000000001" customHeight="1" x14ac:dyDescent="0.2">
      <c r="A21" s="5"/>
      <c r="B21" s="1"/>
      <c r="C21" s="1"/>
      <c r="D21" s="1"/>
      <c r="E21" s="1"/>
      <c r="F21" s="1"/>
      <c r="G21" s="1"/>
      <c r="H21" s="1"/>
      <c r="I21" s="1"/>
      <c r="J21" s="1"/>
    </row>
    <row r="22" spans="1:10" ht="10.050000000000001" customHeight="1" x14ac:dyDescent="0.2">
      <c r="A22" s="5"/>
      <c r="B22" s="1"/>
      <c r="C22" s="1"/>
      <c r="D22" s="1"/>
      <c r="E22" s="1"/>
      <c r="F22" s="1"/>
      <c r="G22" s="1"/>
      <c r="H22" s="1"/>
      <c r="I22" s="1"/>
      <c r="J22" s="1"/>
    </row>
    <row r="23" spans="1:10" ht="18" customHeight="1" x14ac:dyDescent="0.2">
      <c r="A23" s="5" t="s">
        <v>91</v>
      </c>
      <c r="B23" s="1"/>
      <c r="C23" s="1"/>
      <c r="D23" s="1"/>
      <c r="E23" s="1"/>
      <c r="F23" s="1"/>
      <c r="G23" s="1"/>
      <c r="H23" s="1"/>
      <c r="I23" s="1"/>
      <c r="J23" s="1"/>
    </row>
    <row r="24" spans="1:10" ht="18" customHeight="1" x14ac:dyDescent="0.2">
      <c r="A24" s="5" t="s">
        <v>92</v>
      </c>
      <c r="B24" s="1"/>
      <c r="C24" s="1"/>
      <c r="D24" s="1"/>
      <c r="E24" s="1"/>
      <c r="F24" s="1"/>
      <c r="G24" s="1"/>
      <c r="H24" s="1"/>
      <c r="I24" s="1"/>
      <c r="J24" s="1"/>
    </row>
    <row r="25" spans="1:10" ht="30" customHeight="1" x14ac:dyDescent="0.2">
      <c r="A25" s="1"/>
      <c r="B25" s="266" t="s">
        <v>68</v>
      </c>
      <c r="C25" s="266"/>
      <c r="D25" s="266"/>
      <c r="E25" s="266"/>
      <c r="F25" s="272" t="str">
        <f>IF(ROUNDDOWN(①入力用シート!L25,1)=0,"",①入力用シート!L26)</f>
        <v/>
      </c>
      <c r="G25" s="273"/>
      <c r="H25" s="26" t="s">
        <v>81</v>
      </c>
      <c r="I25" s="1"/>
      <c r="J25" s="1"/>
    </row>
    <row r="26" spans="1:10" ht="18" customHeight="1" x14ac:dyDescent="0.2">
      <c r="A26" s="1"/>
      <c r="B26" s="266"/>
      <c r="C26" s="266"/>
      <c r="D26" s="266"/>
      <c r="E26" s="266"/>
      <c r="F26" s="274" t="s">
        <v>55</v>
      </c>
      <c r="G26" s="275"/>
      <c r="H26" s="275"/>
      <c r="I26" s="30"/>
      <c r="J26" s="1"/>
    </row>
    <row r="27" spans="1:10" ht="30" customHeight="1" x14ac:dyDescent="0.2">
      <c r="A27" s="1"/>
      <c r="B27" s="267" t="s">
        <v>1</v>
      </c>
      <c r="C27" s="267"/>
      <c r="D27" s="267"/>
      <c r="E27" s="267"/>
      <c r="F27" s="272" t="str">
        <f>IF(ROUNDDOWN(①入力用シート!L27,-3)=0,"",①入力用シート!L28)</f>
        <v/>
      </c>
      <c r="G27" s="273"/>
      <c r="H27" s="27" t="s">
        <v>119</v>
      </c>
      <c r="I27" s="29"/>
      <c r="J27" s="1"/>
    </row>
    <row r="28" spans="1:10" ht="18" customHeight="1" x14ac:dyDescent="0.2">
      <c r="A28" s="1"/>
      <c r="B28" s="267"/>
      <c r="C28" s="267"/>
      <c r="D28" s="267"/>
      <c r="E28" s="267"/>
      <c r="F28" s="274" t="s">
        <v>95</v>
      </c>
      <c r="G28" s="275"/>
      <c r="H28" s="275"/>
      <c r="I28" s="30"/>
      <c r="J28" s="1"/>
    </row>
    <row r="29" spans="1:10" ht="10.050000000000001" customHeight="1" x14ac:dyDescent="0.2">
      <c r="A29" s="5"/>
      <c r="B29" s="1"/>
      <c r="C29" s="1"/>
      <c r="D29" s="1"/>
      <c r="E29" s="1"/>
      <c r="F29" s="1"/>
      <c r="G29" s="1"/>
      <c r="H29" s="1"/>
      <c r="I29" s="1"/>
      <c r="J29" s="1"/>
    </row>
    <row r="30" spans="1:10" ht="10.050000000000001" customHeight="1" x14ac:dyDescent="0.2">
      <c r="A30" s="5"/>
      <c r="B30" s="1"/>
      <c r="C30" s="1"/>
      <c r="D30" s="1"/>
      <c r="E30" s="1"/>
      <c r="F30" s="1"/>
      <c r="G30" s="1"/>
      <c r="H30" s="1"/>
      <c r="I30" s="1"/>
      <c r="J30" s="1"/>
    </row>
    <row r="31" spans="1:10" ht="18" customHeight="1" x14ac:dyDescent="0.2">
      <c r="A31" s="5" t="s">
        <v>97</v>
      </c>
      <c r="B31" s="1"/>
      <c r="C31" s="1"/>
      <c r="D31" s="1"/>
      <c r="E31" s="1"/>
      <c r="F31" s="1"/>
      <c r="G31" s="1"/>
      <c r="H31" s="1"/>
      <c r="I31" s="1"/>
      <c r="J31" s="1"/>
    </row>
    <row r="32" spans="1:10" ht="19.2" customHeight="1" x14ac:dyDescent="0.2">
      <c r="A32" s="164" t="s">
        <v>41</v>
      </c>
      <c r="B32" s="164"/>
      <c r="C32" s="164"/>
      <c r="D32" s="164"/>
      <c r="E32" s="164"/>
      <c r="F32" s="164"/>
      <c r="G32" s="164"/>
      <c r="H32" s="28">
        <f>IF(①入力用シート!K31="","",①入力用シート!K31)</f>
        <v>0</v>
      </c>
      <c r="I32" s="31" t="s">
        <v>5</v>
      </c>
      <c r="J32" s="1"/>
    </row>
    <row r="33" spans="1:10" ht="18" customHeight="1" x14ac:dyDescent="0.2">
      <c r="A33" s="5"/>
      <c r="B33" s="1"/>
      <c r="C33" s="1"/>
      <c r="D33" s="1"/>
      <c r="E33" s="1"/>
      <c r="F33" s="1"/>
      <c r="G33" s="1"/>
      <c r="H33" s="1"/>
      <c r="I33" s="1"/>
      <c r="J33" s="1"/>
    </row>
    <row r="34" spans="1:10" ht="19.2" customHeight="1" x14ac:dyDescent="0.2">
      <c r="A34" s="164" t="s">
        <v>113</v>
      </c>
      <c r="B34" s="164"/>
      <c r="C34" s="164"/>
      <c r="D34" s="164"/>
      <c r="E34" s="164"/>
      <c r="F34" s="164"/>
      <c r="G34" s="164"/>
      <c r="H34" s="28" t="str">
        <f>IF(①入力用シート!K32="","",①入力用シート!L32)</f>
        <v/>
      </c>
      <c r="I34" s="32" t="s">
        <v>5</v>
      </c>
      <c r="J34" s="1"/>
    </row>
    <row r="35" spans="1:10" ht="12" customHeight="1" x14ac:dyDescent="0.2">
      <c r="A35" s="5"/>
      <c r="B35" s="1"/>
      <c r="C35" s="1"/>
      <c r="D35" s="1"/>
      <c r="E35" s="1"/>
      <c r="F35" s="1"/>
      <c r="G35" s="1"/>
      <c r="H35" s="1"/>
      <c r="I35" s="1"/>
      <c r="J35" s="1"/>
    </row>
    <row r="36" spans="1:10" ht="18" customHeight="1" x14ac:dyDescent="0.2">
      <c r="A36" s="279" t="s">
        <v>114</v>
      </c>
      <c r="B36" s="279"/>
      <c r="C36" s="279"/>
      <c r="D36" s="279"/>
      <c r="E36" s="279"/>
      <c r="F36" s="279"/>
      <c r="G36" s="279"/>
      <c r="H36" s="279"/>
      <c r="I36" s="279"/>
      <c r="J36" s="279"/>
    </row>
    <row r="37" spans="1:10" ht="18" customHeight="1" x14ac:dyDescent="0.2">
      <c r="A37" s="279"/>
      <c r="B37" s="279"/>
      <c r="C37" s="279"/>
      <c r="D37" s="279"/>
      <c r="E37" s="279"/>
      <c r="F37" s="279"/>
      <c r="G37" s="279"/>
      <c r="H37" s="279"/>
      <c r="I37" s="279"/>
      <c r="J37" s="279"/>
    </row>
    <row r="38" spans="1:10" ht="18" customHeight="1" x14ac:dyDescent="0.2">
      <c r="A38" s="23"/>
      <c r="B38" s="23"/>
      <c r="C38" s="23"/>
      <c r="D38" s="23"/>
      <c r="E38" s="23"/>
      <c r="F38" s="23"/>
      <c r="G38" s="23"/>
      <c r="H38" s="23"/>
      <c r="I38" s="23"/>
      <c r="J38" s="23"/>
    </row>
    <row r="39" spans="1:10" ht="18" customHeight="1" x14ac:dyDescent="0.2">
      <c r="A39" s="23"/>
      <c r="B39" s="23"/>
      <c r="C39" s="23"/>
      <c r="D39" s="23"/>
      <c r="E39" s="23"/>
      <c r="F39" s="23"/>
      <c r="G39" s="280" t="str">
        <f>IF(①入力用シート!F13="","",①入力用シート!F13)</f>
        <v/>
      </c>
      <c r="H39" s="281"/>
      <c r="I39" s="281"/>
      <c r="J39" s="23"/>
    </row>
    <row r="40" spans="1:10" ht="18" customHeight="1" x14ac:dyDescent="0.2">
      <c r="A40" s="23"/>
      <c r="B40" s="23"/>
      <c r="C40" s="23"/>
      <c r="D40" s="276" t="s">
        <v>101</v>
      </c>
      <c r="E40" s="276"/>
      <c r="F40" s="276"/>
      <c r="G40" s="277" t="str">
        <f>IF(①入力用シート!F14="","",①入力用シート!F14&amp;"　"&amp;①入力用シート!F15)</f>
        <v/>
      </c>
      <c r="H40" s="278"/>
      <c r="I40" s="278"/>
      <c r="J40" s="33"/>
    </row>
    <row r="41" spans="1:10" x14ac:dyDescent="0.2">
      <c r="A41" s="24"/>
    </row>
  </sheetData>
  <sheetProtection algorithmName="SHA-512" hashValue="xCXFzsTEk0/OVexbuRL5xvkl2LTm5WoGkTxC2JtirNRMl+wq8dgWeV0FCiePA1WsUp7CjwKr4fV6uam6HPSi7Q==" saltValue="1RwK4pS3LPcpCGxdSOALjw==" spinCount="100000" sheet="1" objects="1" scenarios="1"/>
  <mergeCells count="26">
    <mergeCell ref="D40:F40"/>
    <mergeCell ref="G40:I40"/>
    <mergeCell ref="B25:E26"/>
    <mergeCell ref="B27:E28"/>
    <mergeCell ref="A36:J37"/>
    <mergeCell ref="F27:G27"/>
    <mergeCell ref="F28:H28"/>
    <mergeCell ref="A32:G32"/>
    <mergeCell ref="A34:G34"/>
    <mergeCell ref="G39:I39"/>
    <mergeCell ref="B19:E19"/>
    <mergeCell ref="F19:G19"/>
    <mergeCell ref="B20:I20"/>
    <mergeCell ref="F25:G25"/>
    <mergeCell ref="F26:H26"/>
    <mergeCell ref="A12:J12"/>
    <mergeCell ref="B13:E13"/>
    <mergeCell ref="F13:G13"/>
    <mergeCell ref="B14:E14"/>
    <mergeCell ref="F14:G14"/>
    <mergeCell ref="A2:J2"/>
    <mergeCell ref="H3:J3"/>
    <mergeCell ref="B7:E7"/>
    <mergeCell ref="F7:G7"/>
    <mergeCell ref="B8:E8"/>
    <mergeCell ref="F8:G8"/>
  </mergeCells>
  <phoneticPr fontId="2"/>
  <conditionalFormatting sqref="F19:G19">
    <cfRule type="cellIs" dxfId="0" priority="1" operator="lessThan">
      <formula>10000</formula>
    </cfRule>
  </conditionalFormatting>
  <pageMargins left="0.23622047244094491" right="0.23622047244094491" top="0.74803149606299213" bottom="0.74803149606299213" header="0.31496062992125984" footer="0.31496062992125984"/>
  <pageSetup paperSize="9" scale="9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①入力用シート</vt:lpstr>
      <vt:lpstr>②申請書</vt:lpstr>
      <vt:lpstr>③計算書</vt:lpstr>
      <vt:lpstr>②申請書!Print_Area</vt:lpstr>
      <vt:lpstr>③計算書!Print_Area</vt:lpstr>
    </vt:vector>
  </TitlesOfParts>
  <Company>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SHOUGYOUKOUTSUU</dc:creator>
  <cp:lastModifiedBy>user</cp:lastModifiedBy>
  <cp:lastPrinted>2022-11-16T05:07:23Z</cp:lastPrinted>
  <dcterms:created xsi:type="dcterms:W3CDTF">2022-10-13T11:41:09Z</dcterms:created>
  <dcterms:modified xsi:type="dcterms:W3CDTF">2022-11-21T04:49:47Z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3.1.8.0</vt:lpwstr>
    </vt:vector>
  </property>
  <property fmtid="{DCFEDD21-7773-49B2-8022-6FC58DB5260B}" pid="3" name="LastSavedVersion">
    <vt:lpwstr>3.1.8.0</vt:lpwstr>
  </property>
  <property fmtid="{DCFEDD21-7773-49B2-8022-6FC58DB5260B}" pid="4" name="LastSavedDate">
    <vt:filetime>2022-11-15T10:25:46Z</vt:filetime>
  </property>
</Properties>
</file>